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-Pc\Documents\BOWLING\AGB-Site-2020_21\moyennes\genevois\"/>
    </mc:Choice>
  </mc:AlternateContent>
  <xr:revisionPtr revIDLastSave="0" documentId="13_ncr:1_{6BAF7676-CD6A-4201-B305-2CF92DD67CF0}" xr6:coauthVersionLast="47" xr6:coauthVersionMax="47" xr10:uidLastSave="{00000000-0000-0000-0000-000000000000}"/>
  <bookViews>
    <workbookView xWindow="-120" yWindow="-120" windowWidth="29040" windowHeight="17640" firstSheet="12" activeTab="15" xr2:uid="{00000000-000D-0000-FFFF-FFFF00000000}"/>
  </bookViews>
  <sheets>
    <sheet name="SGB 30062008 ge" sheetId="2" r:id="rId1"/>
    <sheet name="SGB 30062009 ge" sheetId="3" r:id="rId2"/>
    <sheet name="SGB 30062010 ge" sheetId="5" r:id="rId3"/>
    <sheet name="SGB 30062011" sheetId="7" r:id="rId4"/>
    <sheet name="SGB 30.06.2012" sheetId="9" r:id="rId5"/>
    <sheet name="SGB 30062013" sheetId="11" r:id="rId6"/>
    <sheet name="SGB 30062014" sheetId="13" r:id="rId7"/>
    <sheet name="SGB 30062015" sheetId="15" r:id="rId8"/>
    <sheet name="SGB 30062016" sheetId="17" r:id="rId9"/>
    <sheet name="SGB 30062017" sheetId="19" r:id="rId10"/>
    <sheet name="SGB 30062018" sheetId="22" r:id="rId11"/>
    <sheet name="SGB 30062019" sheetId="23" r:id="rId12"/>
    <sheet name="SGB 30.06.2020" sheetId="24" r:id="rId13"/>
    <sheet name="SGB 30.06.2021" sheetId="25" r:id="rId14"/>
    <sheet name="SGB 30.06.2022" sheetId="26" r:id="rId15"/>
    <sheet name="SGB 30.06.2023" sheetId="27" r:id="rId16"/>
  </sheets>
  <externalReferences>
    <externalReference r:id="rId17"/>
    <externalReference r:id="rId18"/>
  </externalReferences>
  <definedNames>
    <definedName name="_xlnm._FilterDatabase" localSheetId="12" hidden="1">'SGB 30.06.2020'!$A$5:$GA$131</definedName>
    <definedName name="_xlnm._FilterDatabase" localSheetId="13" hidden="1">'SGB 30.06.2021'!$A$5:$FW$122</definedName>
    <definedName name="_xlnm._FilterDatabase" localSheetId="8" hidden="1">'SGB 30062016'!$B$1:$HO$157</definedName>
    <definedName name="Excel_BuiltIn_Print_Titles_1_1" localSheetId="12">#REF!</definedName>
    <definedName name="Excel_BuiltIn_Print_Titles_1_1" localSheetId="13">#REF!</definedName>
    <definedName name="Excel_BuiltIn_Print_Titles_1_1" localSheetId="7">#REF!</definedName>
    <definedName name="Excel_BuiltIn_Print_Titles_1_1" localSheetId="8">#REF!</definedName>
    <definedName name="Excel_BuiltIn_Print_Titles_1_1" localSheetId="9">#REF!</definedName>
    <definedName name="Excel_BuiltIn_Print_Titles_1_1" localSheetId="10">#REF!</definedName>
    <definedName name="Excel_BuiltIn_Print_Titles_1_1" localSheetId="11">#REF!</definedName>
    <definedName name="Excel_BuiltIn_Print_Titles_1_1">#REF!</definedName>
    <definedName name="_xlnm.Print_Titles" localSheetId="4">'SGB 30.06.2012'!#REF!</definedName>
    <definedName name="_xlnm.Print_Titles" localSheetId="5">[1]SBV!$A$1:$P$65536,[1]SBV!$A$2:$IV$3</definedName>
    <definedName name="_xlnm.Print_Titles" localSheetId="6">[1]SBV!$A$1:$P$65536,[1]SBV!$A$2:$IV$3</definedName>
    <definedName name="_xlnm.Print_Titles" localSheetId="7">'SGB 30062015'!#REF!</definedName>
    <definedName name="_xlnm.Print_Titles" localSheetId="8">[1]SBV!$A$1:$P$65536,[1]SBV!$A$2:$IV$3</definedName>
    <definedName name="_xlnm.Print_Titles" localSheetId="9">#REF!,#REF!</definedName>
    <definedName name="_xlnm.Print_Titles" localSheetId="10">#REF!,#REF!</definedName>
    <definedName name="_xlnm.Print_Titles" localSheetId="11">#REF!,#REF!</definedName>
    <definedName name="_xlnm.Print_Titles">[1]SBV!$A$1:$P$65536,[1]SBV!$A$2:$IV$3</definedName>
    <definedName name="Texte120" localSheetId="12">'SGB 30.06.2020'!#REF!</definedName>
    <definedName name="Texte120" localSheetId="13">'SGB 30.06.2021'!#REF!</definedName>
    <definedName name="Texte120" localSheetId="8">'SGB 30062016'!#REF!</definedName>
    <definedName name="_xlnm.Print_Area" localSheetId="4">'SGB 30.06.2012'!$B$4:$H$183</definedName>
    <definedName name="_xlnm.Print_Area" localSheetId="12">'SGB 30.06.2020'!$B$51:$H$131</definedName>
    <definedName name="_xlnm.Print_Area" localSheetId="13">'SGB 30.06.2021'!$A$1:$N$122</definedName>
    <definedName name="_xlnm.Print_Area" localSheetId="2">#REF!</definedName>
    <definedName name="_xlnm.Print_Area" localSheetId="3">#REF!</definedName>
    <definedName name="_xlnm.Print_Area" localSheetId="5">#REF!</definedName>
    <definedName name="_xlnm.Print_Area" localSheetId="6">#REF!</definedName>
    <definedName name="_xlnm.Print_Area" localSheetId="7">'SGB 30062015'!#REF!</definedName>
    <definedName name="_xlnm.Print_Area" localSheetId="8">'SGB 30062016'!$B$1:$C$158</definedName>
    <definedName name="_xlnm.Print_Area" localSheetId="9">#REF!</definedName>
    <definedName name="_xlnm.Print_Area" localSheetId="10">#REF!</definedName>
    <definedName name="_xlnm.Print_Area" localSheetId="11">#REF!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I99" i="25" l="1"/>
  <c r="J99" i="25"/>
  <c r="J98" i="25"/>
  <c r="I98" i="25"/>
  <c r="J95" i="25"/>
  <c r="I95" i="25"/>
  <c r="J96" i="25"/>
  <c r="I96" i="25"/>
  <c r="J76" i="25"/>
  <c r="I76" i="25"/>
  <c r="J100" i="25"/>
  <c r="I100" i="25"/>
  <c r="H150" i="19"/>
  <c r="G150" i="19"/>
  <c r="H149" i="19"/>
  <c r="G149" i="19"/>
  <c r="H148" i="19"/>
  <c r="G148" i="19"/>
  <c r="H147" i="19"/>
  <c r="G147" i="19"/>
  <c r="H146" i="19"/>
  <c r="G146" i="19"/>
  <c r="H145" i="19"/>
  <c r="G145" i="19"/>
  <c r="H144" i="19"/>
  <c r="G144" i="19"/>
  <c r="H143" i="19"/>
  <c r="G143" i="19"/>
  <c r="H142" i="19"/>
  <c r="G142" i="19"/>
  <c r="H141" i="19"/>
  <c r="G141" i="19"/>
  <c r="H140" i="19"/>
  <c r="G140" i="19"/>
  <c r="H139" i="19"/>
  <c r="G139" i="19"/>
  <c r="H138" i="19"/>
  <c r="G138" i="19"/>
  <c r="H137" i="19"/>
  <c r="G137" i="19"/>
  <c r="H136" i="19"/>
  <c r="G136" i="19"/>
  <c r="H135" i="19"/>
  <c r="G135" i="19"/>
  <c r="H134" i="19"/>
  <c r="G134" i="19"/>
  <c r="H133" i="19"/>
  <c r="G133" i="19"/>
  <c r="H132" i="19"/>
  <c r="G132" i="19"/>
  <c r="H131" i="19"/>
  <c r="G131" i="19"/>
  <c r="H130" i="19"/>
  <c r="G130" i="19"/>
  <c r="H129" i="19"/>
  <c r="G129" i="19"/>
  <c r="H128" i="19"/>
  <c r="G128" i="19"/>
  <c r="H127" i="19"/>
  <c r="G127" i="19"/>
  <c r="H126" i="19"/>
  <c r="G126" i="19"/>
  <c r="H125" i="19"/>
  <c r="G125" i="19"/>
  <c r="H124" i="19"/>
  <c r="G124" i="19"/>
  <c r="H123" i="19"/>
  <c r="G123" i="19"/>
  <c r="H122" i="19"/>
  <c r="G122" i="19"/>
  <c r="H121" i="19"/>
  <c r="G121" i="19"/>
  <c r="H120" i="19"/>
  <c r="G120" i="19"/>
  <c r="H119" i="19"/>
  <c r="G119" i="19"/>
  <c r="H118" i="19"/>
  <c r="G118" i="19"/>
  <c r="H117" i="19"/>
  <c r="G117" i="19"/>
  <c r="H116" i="19"/>
  <c r="G116" i="19"/>
  <c r="H115" i="19"/>
  <c r="G115" i="19"/>
  <c r="H114" i="19"/>
  <c r="G114" i="19"/>
  <c r="H113" i="19"/>
  <c r="G113" i="19"/>
  <c r="H112" i="19"/>
  <c r="G112" i="19"/>
  <c r="H111" i="19"/>
  <c r="G111" i="19"/>
  <c r="H110" i="19"/>
  <c r="G110" i="19"/>
  <c r="H109" i="19"/>
  <c r="G109" i="19"/>
  <c r="H108" i="19"/>
  <c r="G108" i="19"/>
  <c r="H107" i="19"/>
  <c r="G107" i="19"/>
  <c r="H106" i="19"/>
  <c r="G106" i="19"/>
  <c r="H105" i="19"/>
  <c r="G105" i="19"/>
  <c r="H104" i="19"/>
  <c r="G104" i="19"/>
  <c r="H103" i="19"/>
  <c r="G103" i="19"/>
  <c r="H102" i="19"/>
  <c r="G102" i="19"/>
  <c r="H101" i="19"/>
  <c r="G101" i="19"/>
  <c r="H100" i="19"/>
  <c r="G100" i="19"/>
  <c r="H99" i="19"/>
  <c r="G99" i="19"/>
  <c r="H98" i="19"/>
  <c r="G98" i="19"/>
  <c r="H97" i="19"/>
  <c r="G97" i="19"/>
  <c r="H96" i="19"/>
  <c r="G96" i="19"/>
  <c r="H95" i="19"/>
  <c r="G95" i="19"/>
  <c r="H94" i="19"/>
  <c r="G94" i="19"/>
  <c r="H93" i="19"/>
  <c r="G93" i="19"/>
  <c r="H92" i="19"/>
  <c r="G92" i="19"/>
  <c r="H91" i="19"/>
  <c r="G91" i="19"/>
  <c r="H90" i="19"/>
  <c r="G90" i="19"/>
  <c r="H89" i="19"/>
  <c r="G89" i="19"/>
  <c r="H88" i="19"/>
  <c r="G88" i="19"/>
  <c r="H87" i="19"/>
  <c r="G87" i="19"/>
  <c r="H86" i="19"/>
  <c r="G86" i="19"/>
  <c r="H85" i="19"/>
  <c r="G85" i="19"/>
  <c r="H84" i="19"/>
  <c r="G84" i="19"/>
  <c r="H83" i="19"/>
  <c r="G83" i="19"/>
  <c r="H82" i="19"/>
  <c r="G82" i="19"/>
  <c r="H81" i="19"/>
  <c r="G81" i="19"/>
  <c r="H80" i="19"/>
  <c r="G80" i="19"/>
  <c r="H79" i="19"/>
  <c r="G79" i="19"/>
  <c r="H78" i="19"/>
  <c r="G78" i="19"/>
  <c r="H77" i="19"/>
  <c r="G77" i="19"/>
  <c r="H76" i="19"/>
  <c r="G76" i="19"/>
  <c r="H75" i="19"/>
  <c r="G75" i="19"/>
  <c r="H74" i="19"/>
  <c r="G74" i="19"/>
  <c r="H73" i="19"/>
  <c r="G73" i="19"/>
  <c r="H72" i="19"/>
  <c r="G72" i="19"/>
  <c r="H71" i="19"/>
  <c r="G71" i="19"/>
  <c r="H70" i="19"/>
  <c r="G70" i="19"/>
  <c r="H69" i="19"/>
  <c r="G69" i="19"/>
  <c r="H68" i="19"/>
  <c r="G68" i="19"/>
  <c r="H67" i="19"/>
  <c r="G67" i="19"/>
  <c r="H66" i="19"/>
  <c r="G66" i="19"/>
  <c r="H65" i="19"/>
  <c r="G65" i="19"/>
  <c r="H64" i="19"/>
  <c r="G64" i="19"/>
  <c r="H63" i="19"/>
  <c r="G63" i="19"/>
  <c r="H62" i="19"/>
  <c r="G62" i="19"/>
  <c r="H61" i="19"/>
  <c r="G61" i="19"/>
  <c r="H60" i="19"/>
  <c r="G60" i="19"/>
  <c r="H59" i="19"/>
  <c r="G59" i="19"/>
  <c r="H58" i="19"/>
  <c r="G58" i="19"/>
  <c r="H57" i="19"/>
  <c r="G57" i="19"/>
  <c r="H56" i="19"/>
  <c r="G56" i="19"/>
  <c r="H55" i="19"/>
  <c r="G55" i="19"/>
  <c r="H54" i="19"/>
  <c r="G54" i="19"/>
  <c r="H53" i="19"/>
  <c r="G53" i="19"/>
  <c r="H52" i="19"/>
  <c r="G52" i="19"/>
  <c r="H51" i="19"/>
  <c r="G51" i="19"/>
  <c r="H50" i="19"/>
  <c r="G50" i="19"/>
  <c r="H49" i="19"/>
  <c r="G49" i="19"/>
  <c r="H48" i="19"/>
  <c r="G48" i="19"/>
  <c r="H47" i="19"/>
  <c r="G47" i="19"/>
  <c r="H46" i="19"/>
  <c r="G46" i="19"/>
  <c r="H45" i="19"/>
  <c r="G45" i="19"/>
  <c r="H44" i="19"/>
  <c r="G44" i="19"/>
  <c r="H43" i="19"/>
  <c r="G43" i="19"/>
  <c r="H42" i="19"/>
  <c r="G42" i="19"/>
  <c r="H41" i="19"/>
  <c r="G41" i="19"/>
  <c r="H40" i="19"/>
  <c r="G40" i="19"/>
  <c r="H39" i="19"/>
  <c r="G39" i="19"/>
  <c r="H38" i="19"/>
  <c r="G38" i="19"/>
  <c r="H37" i="19"/>
  <c r="G37" i="19"/>
  <c r="H36" i="19"/>
  <c r="G36" i="19"/>
  <c r="H35" i="19"/>
  <c r="G35" i="19"/>
  <c r="H34" i="19"/>
  <c r="G34" i="19"/>
  <c r="H33" i="19"/>
  <c r="G33" i="19"/>
  <c r="H32" i="19"/>
  <c r="G32" i="19"/>
  <c r="H31" i="19"/>
  <c r="G31" i="19"/>
  <c r="H30" i="19"/>
  <c r="G30" i="19"/>
  <c r="H29" i="19"/>
  <c r="G29" i="19"/>
  <c r="H28" i="19"/>
  <c r="G28" i="19"/>
  <c r="H27" i="19"/>
  <c r="G27" i="19"/>
  <c r="H26" i="19"/>
  <c r="G26" i="19"/>
  <c r="H25" i="19"/>
  <c r="G25" i="19"/>
  <c r="H24" i="19"/>
  <c r="G24" i="19"/>
  <c r="H23" i="19"/>
  <c r="G23" i="19"/>
  <c r="H22" i="19"/>
  <c r="G22" i="19"/>
  <c r="H21" i="19"/>
  <c r="G21" i="19"/>
  <c r="H20" i="19"/>
  <c r="G20" i="19"/>
  <c r="H19" i="19"/>
  <c r="G19" i="19"/>
  <c r="H18" i="19"/>
  <c r="G18" i="19"/>
  <c r="H17" i="19"/>
  <c r="G17" i="19"/>
  <c r="H16" i="19"/>
  <c r="G16" i="19"/>
  <c r="H15" i="19"/>
  <c r="G15" i="19"/>
  <c r="H14" i="19"/>
  <c r="G14" i="19"/>
  <c r="H13" i="19"/>
  <c r="G13" i="19"/>
  <c r="H12" i="19"/>
  <c r="G12" i="19"/>
  <c r="H11" i="19"/>
  <c r="G11" i="19"/>
  <c r="H10" i="19"/>
  <c r="G10" i="19"/>
  <c r="H9" i="19"/>
  <c r="G9" i="19"/>
  <c r="H8" i="19"/>
  <c r="G8" i="19"/>
  <c r="H7" i="19"/>
  <c r="G7" i="19"/>
  <c r="H6" i="19"/>
  <c r="G6" i="19"/>
  <c r="H5" i="19"/>
  <c r="G5" i="19"/>
  <c r="H4" i="19"/>
  <c r="G4" i="19"/>
  <c r="E169" i="15"/>
  <c r="D169" i="15"/>
  <c r="F169" i="15" s="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Janique</author>
  </authors>
  <commentList>
    <comment ref="A70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82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</commentList>
</comments>
</file>

<file path=xl/sharedStrings.xml><?xml version="1.0" encoding="utf-8"?>
<sst xmlns="http://schemas.openxmlformats.org/spreadsheetml/2006/main" count="7577" uniqueCount="809">
  <si>
    <t>Saison</t>
  </si>
  <si>
    <t>Section Genevoise</t>
  </si>
  <si>
    <t>No Swiss</t>
  </si>
  <si>
    <t>Nom Prénom</t>
  </si>
  <si>
    <t>Quilles</t>
  </si>
  <si>
    <t>Parties</t>
  </si>
  <si>
    <t>Moyennes</t>
  </si>
  <si>
    <t>Handicap</t>
  </si>
  <si>
    <t>Catégorie</t>
  </si>
  <si>
    <t>Abou-Jaib Musbah</t>
  </si>
  <si>
    <t>A C</t>
  </si>
  <si>
    <t>H?</t>
  </si>
  <si>
    <t>Accatino Antoine</t>
  </si>
  <si>
    <t>HC</t>
  </si>
  <si>
    <t>Albisetti Pascal</t>
  </si>
  <si>
    <t>HB</t>
  </si>
  <si>
    <t>Alido Ma Mae</t>
  </si>
  <si>
    <t>DB</t>
  </si>
  <si>
    <t>Amez-Droz Florence</t>
  </si>
  <si>
    <t>D?</t>
  </si>
  <si>
    <t>Audergon Georges</t>
  </si>
  <si>
    <t>Backar Michel</t>
  </si>
  <si>
    <t>Baczynski Maurice</t>
  </si>
  <si>
    <t>Barbezat Francis</t>
  </si>
  <si>
    <t>HA</t>
  </si>
  <si>
    <t>Barbuscia Isabelle</t>
  </si>
  <si>
    <t>Basso Roberto</t>
  </si>
  <si>
    <t>Bélaz Fabienne</t>
  </si>
  <si>
    <t>Béné Didier</t>
  </si>
  <si>
    <t>Bernhardt Oliver</t>
  </si>
  <si>
    <t>Biallas Bernd</t>
  </si>
  <si>
    <t>Blanc Gérard</t>
  </si>
  <si>
    <t>Blottiaux Maryse</t>
  </si>
  <si>
    <t>Bochatay Martine</t>
  </si>
  <si>
    <t>Bouillane Patrick</t>
  </si>
  <si>
    <t>Bourgeois Danièle</t>
  </si>
  <si>
    <t>Bourgeois Henri</t>
  </si>
  <si>
    <t>Bourrecoud Graziella</t>
  </si>
  <si>
    <t>Bourrecoud Philippe</t>
  </si>
  <si>
    <t>Bourrecoud Sabrina</t>
  </si>
  <si>
    <t>Bravo Mario</t>
  </si>
  <si>
    <t>Bremer Olivier</t>
  </si>
  <si>
    <t>Bull Marco</t>
  </si>
  <si>
    <t>Bull Oliver</t>
  </si>
  <si>
    <t>Bulliard Michel</t>
  </si>
  <si>
    <t>Burri Katia</t>
  </si>
  <si>
    <t>Caldi Jean-Marc</t>
  </si>
  <si>
    <t>Caldi Jonathan</t>
  </si>
  <si>
    <t>Calloni  Christian</t>
  </si>
  <si>
    <t>Cardinaux Cédric</t>
  </si>
  <si>
    <t>Cardinaux Pierre-Alain</t>
  </si>
  <si>
    <t>Castaneda Maria Teresa</t>
  </si>
  <si>
    <t>Castelain Philip</t>
  </si>
  <si>
    <t>Champagne Marc</t>
  </si>
  <si>
    <t>Champreux Laetitia</t>
  </si>
  <si>
    <t>DA</t>
  </si>
  <si>
    <t>Charles Claude</t>
  </si>
  <si>
    <t>Chasset Jean-Paul</t>
  </si>
  <si>
    <t>Chautard Gérard</t>
  </si>
  <si>
    <t>Chavaz Bernard Jun</t>
  </si>
  <si>
    <t>Chavaz John</t>
  </si>
  <si>
    <t>Chinny Pahud</t>
  </si>
  <si>
    <t>Cho Yueh</t>
  </si>
  <si>
    <t>Chollet Sabine</t>
  </si>
  <si>
    <t>Christen Werner</t>
  </si>
  <si>
    <t>Cloux Jeremy</t>
  </si>
  <si>
    <t>Company Jean</t>
  </si>
  <si>
    <t>Company Joëlle</t>
  </si>
  <si>
    <t>Compondu Sandra</t>
  </si>
  <si>
    <t>Coppex Magalie</t>
  </si>
  <si>
    <t>Coppex Régis</t>
  </si>
  <si>
    <t>Corbo Pierre</t>
  </si>
  <si>
    <t>Corminboeuf Natacha</t>
  </si>
  <si>
    <t>Corminboeuf Pascal</t>
  </si>
  <si>
    <t>D'Amico Robert</t>
  </si>
  <si>
    <t>Dancla Olivier</t>
  </si>
  <si>
    <t>D'Apice Vincenzo</t>
  </si>
  <si>
    <t>De Fusco Mary-Claude</t>
  </si>
  <si>
    <t>Degli Agosti Sergio</t>
  </si>
  <si>
    <t>Delavy Steve</t>
  </si>
  <si>
    <t>Deleaval Jeff</t>
  </si>
  <si>
    <t>Deleaval Muriel</t>
  </si>
  <si>
    <t>Delmenico Jean-Pierre</t>
  </si>
  <si>
    <t>Delvecchio Ermenegildo</t>
  </si>
  <si>
    <t>Demoures Marie-Claude</t>
  </si>
  <si>
    <t>Derrer Damien</t>
  </si>
  <si>
    <t>Derrer Patricia</t>
  </si>
  <si>
    <t>Deschenaux Joseph</t>
  </si>
  <si>
    <t>Deshusses Yannick</t>
  </si>
  <si>
    <t>Dhers Anthony</t>
  </si>
  <si>
    <t>Dilsuk Linda</t>
  </si>
  <si>
    <t>Dodah Moonesh</t>
  </si>
  <si>
    <t>Dubois Elaine</t>
  </si>
  <si>
    <t>Dubois Mélanie</t>
  </si>
  <si>
    <t>Faller Neza</t>
  </si>
  <si>
    <t>Faller Noraida</t>
  </si>
  <si>
    <t>Fares Nadim</t>
  </si>
  <si>
    <t>Fenoy Damien</t>
  </si>
  <si>
    <t>Ferri Romy</t>
  </si>
  <si>
    <t>Ferri Salomé</t>
  </si>
  <si>
    <t>Filippi Giorgio</t>
  </si>
  <si>
    <t>Flores Alberto</t>
  </si>
  <si>
    <t>Flores Alfredo</t>
  </si>
  <si>
    <t>Flores Gissela</t>
  </si>
  <si>
    <t>Flores Merlinda</t>
  </si>
  <si>
    <t>Formento Thelma</t>
  </si>
  <si>
    <t>Francescato Giancarlo</t>
  </si>
  <si>
    <t>Fratini Mario</t>
  </si>
  <si>
    <t>Frei Coralie</t>
  </si>
  <si>
    <t>Frei Robert</t>
  </si>
  <si>
    <t>Gabriel Eric</t>
  </si>
  <si>
    <t>Gamboa dos Santos David</t>
  </si>
  <si>
    <t>Gavard-Coppex Nicole</t>
  </si>
  <si>
    <t>Genillard Ralph-Yves</t>
  </si>
  <si>
    <t>Giacomini Flavio</t>
  </si>
  <si>
    <t>Gili Roberto</t>
  </si>
  <si>
    <t>Gioria Martine</t>
  </si>
  <si>
    <t>Gioria Thierry</t>
  </si>
  <si>
    <t>Glauser Agostinha</t>
  </si>
  <si>
    <t>Golay Daniel</t>
  </si>
  <si>
    <t>Gozzo Alain</t>
  </si>
  <si>
    <t>Gozzo Daniel</t>
  </si>
  <si>
    <t>Gozzo Marie-Noëlle</t>
  </si>
  <si>
    <t>Graff Nathalie</t>
  </si>
  <si>
    <t>Gratziu Rossano</t>
  </si>
  <si>
    <t>Grobel Frédéric</t>
  </si>
  <si>
    <t>Grosrey Krystel</t>
  </si>
  <si>
    <t>Grosrey Patricia</t>
  </si>
  <si>
    <t>Guex-Crosier Aurélie</t>
  </si>
  <si>
    <t>Guex-Crosier Régis</t>
  </si>
  <si>
    <t>Guillermet André</t>
  </si>
  <si>
    <t>Haas Gilbert</t>
  </si>
  <si>
    <t>Hagner Nadia</t>
  </si>
  <si>
    <t>Hagner Virginie</t>
  </si>
  <si>
    <t>Hammer Patrick</t>
  </si>
  <si>
    <t>Heinrich Joël</t>
  </si>
  <si>
    <t>Holbein Paul Edouard</t>
  </si>
  <si>
    <t>Huber Philippe</t>
  </si>
  <si>
    <t>Hurter Jacques</t>
  </si>
  <si>
    <t>Hutzli Christian</t>
  </si>
  <si>
    <t>Hutzli Philippe</t>
  </si>
  <si>
    <t>Ignoto Salvatore</t>
  </si>
  <si>
    <t>Junod Nicole</t>
  </si>
  <si>
    <t>Karakash Iris</t>
  </si>
  <si>
    <t>Karrer Jean</t>
  </si>
  <si>
    <t>Karrer Luisita</t>
  </si>
  <si>
    <t>Kratz Andreas</t>
  </si>
  <si>
    <t>Kunzler Jean-Francois</t>
  </si>
  <si>
    <t>Lagos Dieter</t>
  </si>
  <si>
    <t>Landicho Jhoël-Jaime</t>
  </si>
  <si>
    <t>Landicho Joshua</t>
  </si>
  <si>
    <t>Lansaque Jean-Marie</t>
  </si>
  <si>
    <t>Lazo Chadwick Edwin</t>
  </si>
  <si>
    <t>Le Scanff Jean-François</t>
  </si>
  <si>
    <t>Lechenne Michel</t>
  </si>
  <si>
    <t>Lefebvre Gérard</t>
  </si>
  <si>
    <t>Lefort Loïc</t>
  </si>
  <si>
    <t>Lehmann Claude</t>
  </si>
  <si>
    <t>Lemoyne Bernard</t>
  </si>
  <si>
    <t>Liquiran Leonardo</t>
  </si>
  <si>
    <t>Loubier Pascal</t>
  </si>
  <si>
    <t>Louzao José</t>
  </si>
  <si>
    <t>Maietta Dominique</t>
  </si>
  <si>
    <t>Malbasky Josiane</t>
  </si>
  <si>
    <t>Malbasky Steve</t>
  </si>
  <si>
    <t>Manco Daniel</t>
  </si>
  <si>
    <t>Manigley Michel</t>
  </si>
  <si>
    <t>Marchal Jean-Luc</t>
  </si>
  <si>
    <t>Marechal Georges</t>
  </si>
  <si>
    <t>Maret Anne</t>
  </si>
  <si>
    <t>Martinez Christian</t>
  </si>
  <si>
    <t>Martinez Mary-Claude</t>
  </si>
  <si>
    <t>Martinez Vanessa</t>
  </si>
  <si>
    <t>Mascia Gabriel</t>
  </si>
  <si>
    <t>Mathieu Michel</t>
  </si>
  <si>
    <t>Maulet André</t>
  </si>
  <si>
    <t>Maulet Mireille</t>
  </si>
  <si>
    <t>Meier Pierre</t>
  </si>
  <si>
    <t>Menu Valérie</t>
  </si>
  <si>
    <t>Meythiaz Carole</t>
  </si>
  <si>
    <t>Meythiaz Virginie</t>
  </si>
  <si>
    <t>Monnier Michel</t>
  </si>
  <si>
    <t>Moschella Giulio</t>
  </si>
  <si>
    <t>Moser René</t>
  </si>
  <si>
    <t>Moyat-Gonon Magali</t>
  </si>
  <si>
    <t>Muri Francine</t>
  </si>
  <si>
    <t>Muri Magali</t>
  </si>
  <si>
    <t>Musa Jesper</t>
  </si>
  <si>
    <t>Nemeskeri Julien</t>
  </si>
  <si>
    <t>Nicole Roger</t>
  </si>
  <si>
    <t>Ody Chantal</t>
  </si>
  <si>
    <t>Oesch Roland</t>
  </si>
  <si>
    <t>Pakosz Cécile</t>
  </si>
  <si>
    <t>Pantelidis Georges</t>
  </si>
  <si>
    <t>Parenti Gino</t>
  </si>
  <si>
    <t>Pauchard Christian</t>
  </si>
  <si>
    <t>Pauli Michel</t>
  </si>
  <si>
    <t>Pellein Stephane</t>
  </si>
  <si>
    <t>Pereira Vilela Joana</t>
  </si>
  <si>
    <t>Pereira Vilela Julio</t>
  </si>
  <si>
    <t>Périssier Olivier</t>
  </si>
  <si>
    <t>Perito Pascal</t>
  </si>
  <si>
    <t>Petringa Antonio</t>
  </si>
  <si>
    <t>Pfister Yves</t>
  </si>
  <si>
    <t>Pfund Daniel</t>
  </si>
  <si>
    <t>Pham Hoang Dat</t>
  </si>
  <si>
    <t>Pièce Evelyne</t>
  </si>
  <si>
    <t>Pierrehumbert Philippe</t>
  </si>
  <si>
    <t>Pighini François</t>
  </si>
  <si>
    <t>Pigny Pascal</t>
  </si>
  <si>
    <t>Pigny Sandra</t>
  </si>
  <si>
    <t>Pochon Florence</t>
  </si>
  <si>
    <t>Pochon Gérard</t>
  </si>
  <si>
    <t>Poex Dominique</t>
  </si>
  <si>
    <t>Privat Philippe</t>
  </si>
  <si>
    <t>Reymond Sébastien</t>
  </si>
  <si>
    <t>Roagna Gilles-Eric</t>
  </si>
  <si>
    <t>Roider Johann</t>
  </si>
  <si>
    <t>Ronchi Jacques</t>
  </si>
  <si>
    <t>Rouquet Philippe</t>
  </si>
  <si>
    <t>Ruegg Pellarin Anne-Marie</t>
  </si>
  <si>
    <t>Rutishauser Giorgio</t>
  </si>
  <si>
    <t>Rutishauser Sonia</t>
  </si>
  <si>
    <t>Salamone Vincent</t>
  </si>
  <si>
    <t>Sarno Gianni</t>
  </si>
  <si>
    <t>Sauthier Philippe</t>
  </si>
  <si>
    <t>Sauthier Thomas</t>
  </si>
  <si>
    <t>Schmid Florian</t>
  </si>
  <si>
    <t>Schmid Pierre</t>
  </si>
  <si>
    <t>Schmutz Beat</t>
  </si>
  <si>
    <t>Schmuz Christian</t>
  </si>
  <si>
    <t>Schrag Sylviane</t>
  </si>
  <si>
    <t>Seydoux Jean-Daniel</t>
  </si>
  <si>
    <t>Seydoux Pascal</t>
  </si>
  <si>
    <t>Silvestre Domingos Ugo</t>
  </si>
  <si>
    <t>Sonderegger Jean-Pierre</t>
  </si>
  <si>
    <t>Stabile Gianfranco</t>
  </si>
  <si>
    <t>Stengele Lionel</t>
  </si>
  <si>
    <t>Stutz René</t>
  </si>
  <si>
    <t>Tauss René</t>
  </si>
  <si>
    <t>Terrettaz Janique</t>
  </si>
  <si>
    <t>Thurler Steve</t>
  </si>
  <si>
    <t>Tissot Yvette</t>
  </si>
  <si>
    <t>Toffel Gilles</t>
  </si>
  <si>
    <t>Treuvey Fernanda</t>
  </si>
  <si>
    <t>Treuvey Michel</t>
  </si>
  <si>
    <t>Vanotti Carla</t>
  </si>
  <si>
    <t>Vanotti Elsbeth</t>
  </si>
  <si>
    <t>Vanotti Ernest</t>
  </si>
  <si>
    <t>Vanotti Lino</t>
  </si>
  <si>
    <t>Viret Philippe</t>
  </si>
  <si>
    <t>Visalli Antonio</t>
  </si>
  <si>
    <t>Visalli Giuseppe</t>
  </si>
  <si>
    <t>Wacek Ulrich</t>
  </si>
  <si>
    <t>Wegmuller Marcel</t>
  </si>
  <si>
    <t>Wiederkehr Sandro</t>
  </si>
  <si>
    <t>Zbinden  Ruth</t>
  </si>
  <si>
    <t>Zollo Moïse</t>
  </si>
  <si>
    <t>2008-2009</t>
  </si>
  <si>
    <t>Burgé Serge</t>
  </si>
  <si>
    <t>Jichlinsky Sylvain</t>
  </si>
  <si>
    <t>Vulliens Thierry</t>
  </si>
  <si>
    <t>Frei Corinne</t>
  </si>
  <si>
    <t>Boccalari Jean-Marc</t>
  </si>
  <si>
    <t>Bourrecoud Michkael</t>
  </si>
  <si>
    <t>Jannitelli Claude</t>
  </si>
  <si>
    <t>Calloni Christian</t>
  </si>
  <si>
    <t>Cloux Pascal</t>
  </si>
  <si>
    <t>Mader Monika</t>
  </si>
  <si>
    <t>Mourao Margarida</t>
  </si>
  <si>
    <t>Soulier Jean-Pierre</t>
  </si>
  <si>
    <t>Zbinden Ruth</t>
  </si>
  <si>
    <t>PECHORRO BRUNO</t>
  </si>
  <si>
    <t>NOIR CAROLE</t>
  </si>
  <si>
    <t>LONGCHAMP MATHIEU</t>
  </si>
  <si>
    <t>?</t>
  </si>
  <si>
    <t>Tailhades Bruno</t>
  </si>
  <si>
    <t>De Aragon Molla</t>
  </si>
  <si>
    <t>Moyennes au 30 juin 2008</t>
  </si>
  <si>
    <t>Krieg Martial</t>
  </si>
  <si>
    <t>Mermoud Alex</t>
  </si>
  <si>
    <t>Secret François</t>
  </si>
  <si>
    <t>Sporri Quentin</t>
  </si>
  <si>
    <t>Torche Louis</t>
  </si>
  <si>
    <t>Obojtek  Renée</t>
  </si>
  <si>
    <t>Pépin Thomas</t>
  </si>
  <si>
    <t>Bondioni Agostino</t>
  </si>
  <si>
    <t>Noir Carole</t>
  </si>
  <si>
    <t>Aries Claudia</t>
  </si>
  <si>
    <t>Bourban Philippe</t>
  </si>
  <si>
    <t>Cartier Laurent</t>
  </si>
  <si>
    <t>Fontaine Jöel</t>
  </si>
  <si>
    <t>Jungen Melanie</t>
  </si>
  <si>
    <t>Mahilum-West Junever</t>
  </si>
  <si>
    <t>Morales Serrano Eduardo</t>
  </si>
  <si>
    <t>Pellissier  Philippe</t>
  </si>
  <si>
    <t>Courtois  Olivier</t>
  </si>
  <si>
    <t>Nguyen Anh-tuan</t>
  </si>
  <si>
    <t>Vergère Pascal</t>
  </si>
  <si>
    <t>Vergère Patricia</t>
  </si>
  <si>
    <t>Gehri Laurence</t>
  </si>
  <si>
    <t>Déjardin Eric</t>
  </si>
  <si>
    <t>Fesha Pétros</t>
  </si>
  <si>
    <t>Corminboeuf Robert</t>
  </si>
  <si>
    <t>Menu Sébastien</t>
  </si>
  <si>
    <t>Ciocco Béatrice</t>
  </si>
  <si>
    <t>Froidevaux Jean-Michel</t>
  </si>
  <si>
    <t>Chollet Madeline</t>
  </si>
  <si>
    <t>Courtois  Patricia</t>
  </si>
  <si>
    <t>Longchamp Mathieu</t>
  </si>
  <si>
    <t>2009-2010</t>
  </si>
  <si>
    <t>Moyennes au 30 juin 2009</t>
  </si>
  <si>
    <t>Burge Serge</t>
  </si>
  <si>
    <t>Cardinaux Patricia</t>
  </si>
  <si>
    <t>Gamboa Dos Santos David</t>
  </si>
  <si>
    <t>Kunzler Jean-François</t>
  </si>
  <si>
    <t>Spoerri Quentin</t>
  </si>
  <si>
    <t>Burri Fernand</t>
  </si>
  <si>
    <t>Obojtek Renée</t>
  </si>
  <si>
    <t>Pepin Thomas</t>
  </si>
  <si>
    <t>Alves Sonia</t>
  </si>
  <si>
    <t>Marro Sushanti</t>
  </si>
  <si>
    <t>Pellein Stéphane</t>
  </si>
  <si>
    <t>Pahud Chinny</t>
  </si>
  <si>
    <t>Le Scanff  Jean-François</t>
  </si>
  <si>
    <t>Morao Garcez Pahla Seydoux Margarida</t>
  </si>
  <si>
    <t>Moyat Magali</t>
  </si>
  <si>
    <t>Notz Carole</t>
  </si>
  <si>
    <t>Baccar Hakim</t>
  </si>
  <si>
    <t>Bramm Emeline</t>
  </si>
  <si>
    <t>Bron Richard</t>
  </si>
  <si>
    <t>Gili-Brito Eloisa</t>
  </si>
  <si>
    <t>Iff Adrien</t>
  </si>
  <si>
    <t>Manco Anthony</t>
  </si>
  <si>
    <t>Meylan Céline</t>
  </si>
  <si>
    <t>Meylan Valentin</t>
  </si>
  <si>
    <t>Piriou Laureline</t>
  </si>
  <si>
    <t>Savoy Jean-Pierre</t>
  </si>
  <si>
    <t>Decarli André</t>
  </si>
  <si>
    <t>Kawa Evelyne</t>
  </si>
  <si>
    <t>Giacomini Florent</t>
  </si>
  <si>
    <t>Lang Patrick</t>
  </si>
  <si>
    <t>Chavaz Christiane</t>
  </si>
  <si>
    <t>Walther Jeanette</t>
  </si>
  <si>
    <t>Marchon Florian</t>
  </si>
  <si>
    <t>Steiner Rose</t>
  </si>
  <si>
    <t>Aeschmann Philippe</t>
  </si>
  <si>
    <t>Khashan Sawsann</t>
  </si>
  <si>
    <t>Ucar Eylem</t>
  </si>
  <si>
    <t>Dufauret Kevin</t>
  </si>
  <si>
    <t>Courtois  Damien</t>
  </si>
  <si>
    <t>Neves Augusto</t>
  </si>
  <si>
    <t>AC</t>
  </si>
  <si>
    <t>Moyennes au 30 JUIN 2010</t>
  </si>
  <si>
    <t>2010-2011</t>
  </si>
  <si>
    <t>Fricker Cédric</t>
  </si>
  <si>
    <t>Morand Marie-Noëlle</t>
  </si>
  <si>
    <t>Fricker Alain</t>
  </si>
  <si>
    <t>Pellissier Philippe</t>
  </si>
  <si>
    <t>Courtois Olivier</t>
  </si>
  <si>
    <t>Vergere Pascal</t>
  </si>
  <si>
    <t>Vergere Patricia</t>
  </si>
  <si>
    <t>Courtois Patricia</t>
  </si>
  <si>
    <t>Croteau Xavier</t>
  </si>
  <si>
    <t>Courtois Damien</t>
  </si>
  <si>
    <t>Desgeorges Jacky</t>
  </si>
  <si>
    <t>Gallardo  Gissela</t>
  </si>
  <si>
    <t>Lehmann  Claude</t>
  </si>
  <si>
    <t>Pighini Francesco</t>
  </si>
  <si>
    <t>Bœuf Jacques</t>
  </si>
  <si>
    <t>Castelain Leonard</t>
  </si>
  <si>
    <t>Chamoux Pascal</t>
  </si>
  <si>
    <t>Gala-Manco  Patricia</t>
  </si>
  <si>
    <t>Luce Eric</t>
  </si>
  <si>
    <t>Magno Ricardo Jr</t>
  </si>
  <si>
    <t>Moizao-Fontaine Julien</t>
  </si>
  <si>
    <t>Zurcher Christophe</t>
  </si>
  <si>
    <t>Carolino Romulo</t>
  </si>
  <si>
    <t>Jacquemettaz  Laurent</t>
  </si>
  <si>
    <t>Jacquemettaz  Stéphane</t>
  </si>
  <si>
    <t/>
  </si>
  <si>
    <t>-</t>
  </si>
  <si>
    <t xml:space="preserve"> </t>
  </si>
  <si>
    <t>Jacquemettaz Stéphane</t>
  </si>
  <si>
    <t>Jacquemettaz Laurent</t>
  </si>
  <si>
    <t>Sannad Charlie</t>
  </si>
  <si>
    <t>Monney Bernard</t>
  </si>
  <si>
    <t>2011-2012</t>
  </si>
  <si>
    <t>Moyennes au 30 JUIN 2011</t>
  </si>
  <si>
    <t>Dupenloup Franck</t>
  </si>
  <si>
    <t>De Lestrac Maryse</t>
  </si>
  <si>
    <t>Chavaz Didier</t>
  </si>
  <si>
    <t>Georg Jean-François</t>
  </si>
  <si>
    <t>Louvrier  Philippe</t>
  </si>
  <si>
    <t>Mezza Ivana</t>
  </si>
  <si>
    <t>Vessaz Monique</t>
  </si>
  <si>
    <t>Molinier Jérémie</t>
  </si>
  <si>
    <t>Durmelat Claude</t>
  </si>
  <si>
    <t>Rey  Raphael</t>
  </si>
  <si>
    <t>Chantharat Natthaphon</t>
  </si>
  <si>
    <t>Gomez  Domingo</t>
  </si>
  <si>
    <t>Lucia Jean-Charles</t>
  </si>
  <si>
    <t>Moyennes au 30 JUIN 2012</t>
  </si>
  <si>
    <t>Decrey Bastien</t>
  </si>
  <si>
    <t>Froesch Frederic</t>
  </si>
  <si>
    <t>Gallardo Gissela</t>
  </si>
  <si>
    <t>Gomez Domingo</t>
  </si>
  <si>
    <t>Louvrier Philippe</t>
  </si>
  <si>
    <t>Magno Ricardo</t>
  </si>
  <si>
    <t>Medina Ivy</t>
  </si>
  <si>
    <t>Meyer Eric</t>
  </si>
  <si>
    <t>Rey Raphael</t>
  </si>
  <si>
    <t>Rochat Brian</t>
  </si>
  <si>
    <t>Zananavicius Albinas</t>
  </si>
  <si>
    <t>Zananavicius Audrius</t>
  </si>
  <si>
    <t>Baruh Enis</t>
  </si>
  <si>
    <t>Bethoule Philippe</t>
  </si>
  <si>
    <t>Chavaz Severine</t>
  </si>
  <si>
    <t>Glauser Alain</t>
  </si>
  <si>
    <t>Miano  Nunziato</t>
  </si>
  <si>
    <t>Monti Olivier</t>
  </si>
  <si>
    <t>Moulin Bertrand</t>
  </si>
  <si>
    <t>Muri-Romero Magali</t>
  </si>
  <si>
    <t>Serrano Ronaldo</t>
  </si>
  <si>
    <t>Tissot Alain</t>
  </si>
  <si>
    <t>Visalli Santo</t>
  </si>
  <si>
    <t>au 31 déc. 2012</t>
  </si>
  <si>
    <t>Moyennes au 30 juin 2013</t>
  </si>
  <si>
    <t>2013-2014</t>
  </si>
  <si>
    <t>Zollo Moise</t>
  </si>
  <si>
    <t>Burri Andreas</t>
  </si>
  <si>
    <t>Canto Alfonso</t>
  </si>
  <si>
    <t>Carolino Chrysler Joseph</t>
  </si>
  <si>
    <t>Chappuis Bernard</t>
  </si>
  <si>
    <t>Dubois-Nemeskeri Mélanie</t>
  </si>
  <si>
    <t>Louvrier  Jonah</t>
  </si>
  <si>
    <t>Macabuhay Ramir</t>
  </si>
  <si>
    <t>Menoud François</t>
  </si>
  <si>
    <t>Serrano Byron</t>
  </si>
  <si>
    <t>Individuel</t>
  </si>
  <si>
    <t>Central</t>
  </si>
  <si>
    <t>Dauphins</t>
  </si>
  <si>
    <t>Hurricanes</t>
  </si>
  <si>
    <t>Italia</t>
  </si>
  <si>
    <t>Jonc'Quilles</t>
  </si>
  <si>
    <t>Les Z'Amis</t>
  </si>
  <si>
    <t>Plainpalais</t>
  </si>
  <si>
    <t>Plattina</t>
  </si>
  <si>
    <t>Rolex Sports</t>
  </si>
  <si>
    <t>Sphinx</t>
  </si>
  <si>
    <t>Moyennes au 30 juin 2014</t>
  </si>
  <si>
    <t>2014-2015</t>
  </si>
  <si>
    <t xml:space="preserve">D? </t>
  </si>
  <si>
    <t xml:space="preserve">H? </t>
  </si>
  <si>
    <t>Chapatte Daniel</t>
  </si>
  <si>
    <t>Deruyter  Elizabeth</t>
  </si>
  <si>
    <t>Deruyter  Philippe</t>
  </si>
  <si>
    <t>Despres Marylène</t>
  </si>
  <si>
    <t>Fuentes  Sonia</t>
  </si>
  <si>
    <t>Guarino Ciro</t>
  </si>
  <si>
    <t>Guerraz Céline</t>
  </si>
  <si>
    <t>Guyot Jacques</t>
  </si>
  <si>
    <t>Gysin Georges</t>
  </si>
  <si>
    <t>Moser Roberto</t>
  </si>
  <si>
    <t>Pau Fabio</t>
  </si>
  <si>
    <t>Rey  Maria</t>
  </si>
  <si>
    <t>Rosa Pedro</t>
  </si>
  <si>
    <t>Rosset Franck</t>
  </si>
  <si>
    <t>Schmisser Laurent</t>
  </si>
  <si>
    <t>Serrano Samantha</t>
  </si>
  <si>
    <t>Sun Shing Chi</t>
  </si>
  <si>
    <t>2015-2016</t>
  </si>
  <si>
    <t>Moyennes au 30 juin 2015</t>
  </si>
  <si>
    <t>Black-Hawk</t>
  </si>
  <si>
    <t>Swissmaboule</t>
  </si>
  <si>
    <t>Clubs</t>
  </si>
  <si>
    <t>Louvrier  Ivana</t>
  </si>
  <si>
    <t>Bonny Walter</t>
  </si>
  <si>
    <t>Gaio Pascal</t>
  </si>
  <si>
    <t>Hubert Isabelle</t>
  </si>
  <si>
    <t>Perez Christian</t>
  </si>
  <si>
    <t>Tornay Julien</t>
  </si>
  <si>
    <t>Rodrigues Paula</t>
  </si>
  <si>
    <t>Thilavanh Khammy</t>
  </si>
  <si>
    <t>Rathipanya Kitsada</t>
  </si>
  <si>
    <t>Saydamrong Decha</t>
  </si>
  <si>
    <t xml:space="preserve">De Matos Luis </t>
  </si>
  <si>
    <t>Moyenne Genevoise au 30.06.2016</t>
  </si>
  <si>
    <t>2016-17</t>
  </si>
  <si>
    <t>No Licence</t>
  </si>
  <si>
    <t>Moyenne</t>
  </si>
  <si>
    <t>18</t>
  </si>
  <si>
    <t>15</t>
  </si>
  <si>
    <t>11</t>
  </si>
  <si>
    <t>10</t>
  </si>
  <si>
    <t>16</t>
  </si>
  <si>
    <t>20</t>
  </si>
  <si>
    <t>21</t>
  </si>
  <si>
    <t>27</t>
  </si>
  <si>
    <t>31</t>
  </si>
  <si>
    <t>14</t>
  </si>
  <si>
    <t>17</t>
  </si>
  <si>
    <t>22</t>
  </si>
  <si>
    <t>32</t>
  </si>
  <si>
    <t>9</t>
  </si>
  <si>
    <t>19</t>
  </si>
  <si>
    <t>8</t>
  </si>
  <si>
    <t>13</t>
  </si>
  <si>
    <t>24</t>
  </si>
  <si>
    <t>7</t>
  </si>
  <si>
    <t>12</t>
  </si>
  <si>
    <t>33</t>
  </si>
  <si>
    <t>30</t>
  </si>
  <si>
    <t>29</t>
  </si>
  <si>
    <t>23</t>
  </si>
  <si>
    <t>25</t>
  </si>
  <si>
    <t>5</t>
  </si>
  <si>
    <t>41</t>
  </si>
  <si>
    <t>28</t>
  </si>
  <si>
    <t>35</t>
  </si>
  <si>
    <t>39</t>
  </si>
  <si>
    <t>38</t>
  </si>
  <si>
    <t>47</t>
  </si>
  <si>
    <t>34</t>
  </si>
  <si>
    <t>45</t>
  </si>
  <si>
    <t>60</t>
  </si>
  <si>
    <t>43</t>
  </si>
  <si>
    <t>48</t>
  </si>
  <si>
    <t>Pighini Sébastien</t>
  </si>
  <si>
    <t>Calzavara Bernard</t>
  </si>
  <si>
    <t>Terrettaz Joey</t>
  </si>
  <si>
    <t>Moreno Céline</t>
  </si>
  <si>
    <t>Macabuhay Gian Paolo</t>
  </si>
  <si>
    <t>Pellein Gwendoline</t>
  </si>
  <si>
    <t>Groux Gilbert</t>
  </si>
  <si>
    <t>Franco Jonani</t>
  </si>
  <si>
    <t>Favre Jean-Marie</t>
  </si>
  <si>
    <t>Zornoza Salvador</t>
  </si>
  <si>
    <t>Michel Mathieu</t>
  </si>
  <si>
    <t>Moyenne Genevoise au 30.06.2017</t>
  </si>
  <si>
    <t>2017-18</t>
  </si>
  <si>
    <t>Rodrigues Vanessa</t>
  </si>
  <si>
    <t>Bleses Julien</t>
  </si>
  <si>
    <t>Bonny Sawitri</t>
  </si>
  <si>
    <t>D'Apice Eladio</t>
  </si>
  <si>
    <t>Guyot Christine</t>
  </si>
  <si>
    <t>Squitieri Carole</t>
  </si>
  <si>
    <t>Martin José</t>
  </si>
  <si>
    <t>Diaz Lopez José Manuel</t>
  </si>
  <si>
    <t>Squitieri Patrice</t>
  </si>
  <si>
    <t>Savoy Madeleine</t>
  </si>
  <si>
    <t>Moyenne Genevoise au 30.06.2018</t>
  </si>
  <si>
    <t>2018-19</t>
  </si>
  <si>
    <t>Moyenne Genevoise au 30.06.2019</t>
  </si>
  <si>
    <t>BULL OLIVER</t>
  </si>
  <si>
    <t>COMPANY JEAN</t>
  </si>
  <si>
    <t>DODAH MOONESH</t>
  </si>
  <si>
    <t>FLORES ALBERTO</t>
  </si>
  <si>
    <t>GOLAY DANIEL</t>
  </si>
  <si>
    <t>GOMEZ DOMINGO</t>
  </si>
  <si>
    <t>GUYOT JACQUES</t>
  </si>
  <si>
    <t>KARRER JEAN</t>
  </si>
  <si>
    <t>MANCO ANTHONY</t>
  </si>
  <si>
    <t>MANCO DANIEL</t>
  </si>
  <si>
    <t>SEYDOUX PASCAL</t>
  </si>
  <si>
    <t>STUTZ RENE</t>
  </si>
  <si>
    <t>AGOSTA LOIC</t>
  </si>
  <si>
    <t>AGOSTA MAURIZIO</t>
  </si>
  <si>
    <t>ARIES CLAUDIA</t>
  </si>
  <si>
    <t>CALDI JEAN-MARC</t>
  </si>
  <si>
    <t>CHAPPUIS BERNARD</t>
  </si>
  <si>
    <t>DECARLI ANDRE</t>
  </si>
  <si>
    <t>DUPRE KEVIN</t>
  </si>
  <si>
    <t>HAGNER NADIA</t>
  </si>
  <si>
    <t>HUBERT ISABELLE</t>
  </si>
  <si>
    <t>LANSAQUE JEAN-MARIE</t>
  </si>
  <si>
    <t>MOSER ROBERTO</t>
  </si>
  <si>
    <t>NICOLE ROGER</t>
  </si>
  <si>
    <t>SAUTHIER PHILIPPE</t>
  </si>
  <si>
    <t>SUN SHING CHI</t>
  </si>
  <si>
    <t>TERRETTAZ JANIQUE</t>
  </si>
  <si>
    <t>TERRETTAZ JOEY</t>
  </si>
  <si>
    <t>WEGMULLER MARCEL</t>
  </si>
  <si>
    <t>COMPANY JOELLE</t>
  </si>
  <si>
    <t>DILSUK LINDA</t>
  </si>
  <si>
    <t>GAMBOA DOS SANTOS DAVID</t>
  </si>
  <si>
    <t>GROSREY KRYSTEL</t>
  </si>
  <si>
    <t>KARAKASH IRIS</t>
  </si>
  <si>
    <t>LE SCANFF JEAN-FRANCOIS</t>
  </si>
  <si>
    <t>MORAND MARIE-NOELLE</t>
  </si>
  <si>
    <t>PAHUD CHINNY</t>
  </si>
  <si>
    <t>PAKOSZ CECILE</t>
  </si>
  <si>
    <t>ZURCHER CHRISTOPHE</t>
  </si>
  <si>
    <t>CALZAVARA BERNARD</t>
  </si>
  <si>
    <t>CARDINAUX PIERRE-ALAIN</t>
  </si>
  <si>
    <t>CORMINBOEUF NATACHA</t>
  </si>
  <si>
    <t>DE MATOS LUIS</t>
  </si>
  <si>
    <t>DESCHENAUX JOSEPH</t>
  </si>
  <si>
    <t>DUPENLOUP FRANCK</t>
  </si>
  <si>
    <t>FAVRE JEANMARIE</t>
  </si>
  <si>
    <t>FLORES ALFREDO</t>
  </si>
  <si>
    <t>KARRER LUISITA</t>
  </si>
  <si>
    <t>LOUVRIER IVANA</t>
  </si>
  <si>
    <t>LOUVRIER JONAH</t>
  </si>
  <si>
    <t>LOUVRIER PHILIPPE</t>
  </si>
  <si>
    <t>LUCIA JEAN-CHARLES</t>
  </si>
  <si>
    <t>MAIETTA DOMINIQUE</t>
  </si>
  <si>
    <t>MOULIN BERTRAND</t>
  </si>
  <si>
    <t>MOYAT MAGALI</t>
  </si>
  <si>
    <t>SAVOY JEAN PIERRE</t>
  </si>
  <si>
    <t>SAVOY MADELAINE</t>
  </si>
  <si>
    <t>SCHRAG SYLVIANE</t>
  </si>
  <si>
    <t>SERRANO RONALDO</t>
  </si>
  <si>
    <t>TORCHE LOUIS</t>
  </si>
  <si>
    <t>TREUVEY FERNANDA</t>
  </si>
  <si>
    <t>TREUVEY MICHEL</t>
  </si>
  <si>
    <t>VERGERE PASCAL</t>
  </si>
  <si>
    <t>VERGERE PATRICIA</t>
  </si>
  <si>
    <t>BARBEZAT FRANCIS</t>
  </si>
  <si>
    <t>BOURGEOIS HENRI</t>
  </si>
  <si>
    <t>CORBO PIERRE</t>
  </si>
  <si>
    <t>GUARINO CIRO</t>
  </si>
  <si>
    <t>IGNOTO SALVATORE</t>
  </si>
  <si>
    <t>VISALLI GIUSEPPE</t>
  </si>
  <si>
    <t>VISALLI SANTO</t>
  </si>
  <si>
    <t>BURRI FERNAND</t>
  </si>
  <si>
    <t>BURRI KATIA</t>
  </si>
  <si>
    <t>MAULET ANDRE</t>
  </si>
  <si>
    <t>MAULET MIREILLE</t>
  </si>
  <si>
    <t>MEIER PIERRE</t>
  </si>
  <si>
    <t>MONTI OLIVIER</t>
  </si>
  <si>
    <t>TISSOT YVETTE</t>
  </si>
  <si>
    <t>CARDINAUX CEDRIC</t>
  </si>
  <si>
    <t>CARDINAUX PATRICIA</t>
  </si>
  <si>
    <t>CHAMPREUX LAETITIA</t>
  </si>
  <si>
    <t>CORMINBOEUF PASCAL</t>
  </si>
  <si>
    <t>HUTZLI CHRISTIAN</t>
  </si>
  <si>
    <t>MENOUD FRANCOIS</t>
  </si>
  <si>
    <t>PEPIN THOMAS</t>
  </si>
  <si>
    <t>RONCHI JACQUES</t>
  </si>
  <si>
    <t>ALITEN BARTOLOME</t>
  </si>
  <si>
    <t>BARUH ENIS</t>
  </si>
  <si>
    <t>CAROLINO ROMULO</t>
  </si>
  <si>
    <t>COMPANY LUCAS</t>
  </si>
  <si>
    <t>GROUX GILBERT</t>
  </si>
  <si>
    <t>HUTZLI PHILIPPE</t>
  </si>
  <si>
    <t>JACQUEMETTAZ STEPHANE</t>
  </si>
  <si>
    <t>MERMOUD ALEX</t>
  </si>
  <si>
    <t>MONNIER MICHEL</t>
  </si>
  <si>
    <t>MOSER RENE</t>
  </si>
  <si>
    <t>PERITO PASCAL</t>
  </si>
  <si>
    <t>PIERREHUMBERT PHILIPPE</t>
  </si>
  <si>
    <t>ROAGNA GILLES-ERIC</t>
  </si>
  <si>
    <t>BRAVO MARIO</t>
  </si>
  <si>
    <t>CHAVAZ DIDIER</t>
  </si>
  <si>
    <t>CHRISTE CHRISTIAN</t>
  </si>
  <si>
    <t>CHRISTE IGNACIO</t>
  </si>
  <si>
    <t>FRANCO JONANI</t>
  </si>
  <si>
    <t>GABRIEL ERIC</t>
  </si>
  <si>
    <t>GUEX-CROSIER AURELIE</t>
  </si>
  <si>
    <t>GUEX-CROSIER REGIS</t>
  </si>
  <si>
    <t>LUESCHER MELANIE</t>
  </si>
  <si>
    <t>MARTINEZ MARY-CLAUDE</t>
  </si>
  <si>
    <t>MORALES SERRANO EDUARDO</t>
  </si>
  <si>
    <t>MUSA JESPER</t>
  </si>
  <si>
    <t>PAUCHARD CHRISTIAN</t>
  </si>
  <si>
    <t>PELLEIN GWENDOLINE</t>
  </si>
  <si>
    <t>PELLEIN STEPHANE</t>
  </si>
  <si>
    <t>RODRIGUEZ VANESSA</t>
  </si>
  <si>
    <t>TOFFEL GILLES</t>
  </si>
  <si>
    <t>CHAMPAGNE MARC</t>
  </si>
  <si>
    <t xml:space="preserve">D'APICE ELADIO </t>
  </si>
  <si>
    <t>D'APICE VINCENZO</t>
  </si>
  <si>
    <t>GUYOT CHRISTINE</t>
  </si>
  <si>
    <t>MIANO NUNZIATO</t>
  </si>
  <si>
    <t>PETRINGA ANTONIO</t>
  </si>
  <si>
    <t>REY MARIA</t>
  </si>
  <si>
    <t>ROSSET FRANCK</t>
  </si>
  <si>
    <t>THOMET ADRIEN</t>
  </si>
  <si>
    <t>ZBINDEN RUTH</t>
  </si>
  <si>
    <t>DESPRES MARLENE</t>
  </si>
  <si>
    <t>DIAZ LOPEZ JOSE MANUEL</t>
  </si>
  <si>
    <t>DUBOIS-NEMESKERI MELANIE</t>
  </si>
  <si>
    <t>GOY CHRISTOPHE</t>
  </si>
  <si>
    <t>GUERRAZ CELINE</t>
  </si>
  <si>
    <t>MARTIN JOSE</t>
  </si>
  <si>
    <t>NEMESKERI JULIEN</t>
  </si>
  <si>
    <t>NGUYEN ANH-TUAN</t>
  </si>
  <si>
    <t>PIGNY PASCAL</t>
  </si>
  <si>
    <t>ROSA PEDRO</t>
  </si>
  <si>
    <t>RUEGG PELLARIN ANNE MARIE</t>
  </si>
  <si>
    <t>Club</t>
  </si>
  <si>
    <t>BC Italia</t>
  </si>
  <si>
    <t>Aprotec</t>
  </si>
  <si>
    <t>Petringa Antonino</t>
  </si>
  <si>
    <t>Aliten Bartolome</t>
  </si>
  <si>
    <t>Fuentes Sonia</t>
  </si>
  <si>
    <t>Agosta Maurizio</t>
  </si>
  <si>
    <t>Agosta Loïc</t>
  </si>
  <si>
    <t>Thomet Adrien</t>
  </si>
  <si>
    <t>Dupre Kevin</t>
  </si>
  <si>
    <t>Company Lucas</t>
  </si>
  <si>
    <t>Goy Christophe</t>
  </si>
  <si>
    <t>Le Dû Cédric</t>
  </si>
  <si>
    <t>Ratzé Ernest</t>
  </si>
  <si>
    <t>Da Silva Mario</t>
  </si>
  <si>
    <t>Paras Marife</t>
  </si>
  <si>
    <t>Aseron Roldan</t>
  </si>
  <si>
    <t>Cataldo William</t>
  </si>
  <si>
    <t>Giordano Pasquale</t>
  </si>
  <si>
    <t>Mancuso Angelo</t>
  </si>
  <si>
    <t>2020-2021</t>
  </si>
  <si>
    <t>Handicap Modifié en +</t>
  </si>
  <si>
    <t>Handicap Modifié en -</t>
  </si>
  <si>
    <t>Moyennes au 30 JUIN 2020</t>
  </si>
  <si>
    <t>170,39</t>
  </si>
  <si>
    <t>179,54</t>
  </si>
  <si>
    <t>156,15</t>
  </si>
  <si>
    <t>153,03</t>
  </si>
  <si>
    <t>190,21</t>
  </si>
  <si>
    <t>181,07</t>
  </si>
  <si>
    <t>166,88</t>
  </si>
  <si>
    <t>149,64</t>
  </si>
  <si>
    <t>165,01</t>
  </si>
  <si>
    <t>159,12</t>
  </si>
  <si>
    <t>160,86</t>
  </si>
  <si>
    <t>152,20</t>
  </si>
  <si>
    <t>177,98</t>
  </si>
  <si>
    <t>127,58</t>
  </si>
  <si>
    <t>193,96</t>
  </si>
  <si>
    <t>159,26</t>
  </si>
  <si>
    <t>164,45</t>
  </si>
  <si>
    <t>176,96</t>
  </si>
  <si>
    <t>178,88</t>
  </si>
  <si>
    <t>188,08</t>
  </si>
  <si>
    <t>168,20</t>
  </si>
  <si>
    <t>185,45</t>
  </si>
  <si>
    <t>154,43</t>
  </si>
  <si>
    <t>155,84</t>
  </si>
  <si>
    <t>167,05</t>
  </si>
  <si>
    <t>171,22</t>
  </si>
  <si>
    <t>169,50</t>
  </si>
  <si>
    <t>Moyennes au 30 JUIN 2021</t>
  </si>
  <si>
    <t>2021-2022</t>
  </si>
  <si>
    <t>BLACAS DAVID</t>
  </si>
  <si>
    <t>FREI ROBERT</t>
  </si>
  <si>
    <t>GRATZIU ROSSANO</t>
  </si>
  <si>
    <t>FALLER NORAIDA</t>
  </si>
  <si>
    <t>FALLER NEZA</t>
  </si>
  <si>
    <t>BARBUSCIA ISABELLE</t>
  </si>
  <si>
    <t>FLORES MERLINDA</t>
  </si>
  <si>
    <t>FUENTES SONIA</t>
  </si>
  <si>
    <t>BOCCALARI JEAN-MARC</t>
  </si>
  <si>
    <t>LE DU CEDRIC</t>
  </si>
  <si>
    <t>RATZE ENERST</t>
  </si>
  <si>
    <t>DA SILVA MARIO</t>
  </si>
  <si>
    <t>PARAS MARIFE</t>
  </si>
  <si>
    <t>GIORDANO PASQUALE</t>
  </si>
  <si>
    <t>MANCUSO ANGELO</t>
  </si>
  <si>
    <t>ITALIA</t>
  </si>
  <si>
    <t>CENTRAL</t>
  </si>
  <si>
    <t>PLATTINA</t>
  </si>
  <si>
    <t>BLACK HAWK</t>
  </si>
  <si>
    <t>JONC'QUILLES</t>
  </si>
  <si>
    <t>DAUPHINS</t>
  </si>
  <si>
    <t>LES Z'AMIS</t>
  </si>
  <si>
    <t>INDIVIDUEL</t>
  </si>
  <si>
    <t>HURRICANES</t>
  </si>
  <si>
    <t>ROLEX SPORTS</t>
  </si>
  <si>
    <t>APROTEC</t>
  </si>
  <si>
    <t>PLAINPALAIS</t>
  </si>
  <si>
    <t>SWISSMABOULE</t>
  </si>
  <si>
    <t>SPHINX</t>
  </si>
  <si>
    <t>Total au 30.06.2021</t>
  </si>
  <si>
    <t>Total au 30.06.2022</t>
  </si>
  <si>
    <t>Rubio Anna</t>
  </si>
  <si>
    <t>Pasquier Virginie</t>
  </si>
  <si>
    <t>Kesavan Gowtham</t>
  </si>
  <si>
    <t>Kerlero de Rosbo Erick</t>
  </si>
  <si>
    <t>Jaena Emma</t>
  </si>
  <si>
    <t>Grillet Liliane</t>
  </si>
  <si>
    <t>Brisoux Alexis</t>
  </si>
  <si>
    <t>Almudever Celina</t>
  </si>
  <si>
    <t>TPG Rainbowl Club</t>
  </si>
  <si>
    <t>2022-2023</t>
  </si>
  <si>
    <t>Moyennes au 30 JUIN 2022</t>
  </si>
  <si>
    <t>Handicap en +</t>
  </si>
  <si>
    <t>Handicap en -</t>
  </si>
  <si>
    <t>Aseron Mehenni Gloria</t>
  </si>
  <si>
    <t>Blacas David</t>
  </si>
  <si>
    <t>Christe Christian</t>
  </si>
  <si>
    <t>Faller Nezza</t>
  </si>
  <si>
    <t>Louvrier Ivana</t>
  </si>
  <si>
    <t>Louvrier Jonah</t>
  </si>
  <si>
    <t>Mehenni Abdelkader</t>
  </si>
  <si>
    <t>Moyennes au 30 JUIN 2023</t>
  </si>
  <si>
    <t>Total au 30.06.2023</t>
  </si>
  <si>
    <t>Barbezat Carmen</t>
  </si>
  <si>
    <t>Cataldo Wiliam</t>
  </si>
  <si>
    <t>Faller Merri</t>
  </si>
  <si>
    <t>Galiardi Maurizio</t>
  </si>
  <si>
    <t>Huberson Guillaume</t>
  </si>
  <si>
    <t>Jules Pascal</t>
  </si>
  <si>
    <t>Manaloto Remedios</t>
  </si>
  <si>
    <t>Parome Richard</t>
  </si>
  <si>
    <t>Sauteur Michel</t>
  </si>
  <si>
    <t>Umali Jaime</t>
  </si>
  <si>
    <t>Vergère Rébecca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</si>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</sst>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0.000"/>
    <numFmt numFmtId="166" formatCode="_ [$€-2]\ * #,##0.00_ ;_ [$€-2]\ * \-#,##0.00_ ;_ [$€-2]\ * &quot;-&quot;??_ "/>
    <numFmt numFmtId="167" formatCode="#,##0.000"/>
    <numFmt numFmtId="168" formatCode="00000"/>
    <numFmt numFmtId="169" formatCode="_ * #,##0.00_ ;_ * \-#,##0.00_ ;_ * \-??_ ;_ @_ "/>
    <numFmt numFmtId="170" formatCode="yyyy"/>
    <numFmt numFmtId="171" formatCode="dd/mm/yy;@"/>
  </numFmts>
  <fonts count="62" x14ac:knownFonts="1">
    <font>
      <sz val="10"/>
      <name val="Arial"/>
    </font>
    <font>
      <sz val="10"/>
      <name val="Arial"/>
    </font>
    <font>
      <sz val="10"/>
      <name val="MS Sans Serif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A0FC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CCECFF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3" borderId="20" applyNumberFormat="0" applyAlignment="0" applyProtection="0"/>
    <xf numFmtId="0" fontId="31" fillId="0" borderId="21" applyNumberFormat="0" applyFill="0" applyAlignment="0" applyProtection="0"/>
    <xf numFmtId="0" fontId="27" fillId="34" borderId="22" applyNumberFormat="0" applyFont="0" applyAlignment="0" applyProtection="0"/>
    <xf numFmtId="0" fontId="32" fillId="35" borderId="20" applyNumberFormat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3" fillId="36" borderId="0" applyNumberFormat="0" applyBorder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9" fontId="9" fillId="0" borderId="0" applyFill="0" applyBorder="0" applyAlignment="0" applyProtection="0"/>
    <xf numFmtId="164" fontId="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4" fillId="37" borderId="0" applyNumberFormat="0" applyBorder="0" applyAlignment="0" applyProtection="0"/>
    <xf numFmtId="0" fontId="27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35" fillId="38" borderId="0" applyNumberFormat="0" applyBorder="0" applyAlignment="0" applyProtection="0"/>
    <xf numFmtId="0" fontId="36" fillId="33" borderId="23" applyNumberFormat="0" applyAlignment="0" applyProtection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27" applyNumberFormat="0" applyFill="0" applyAlignment="0" applyProtection="0"/>
    <xf numFmtId="0" fontId="44" fillId="39" borderId="28" applyNumberFormat="0" applyAlignment="0" applyProtection="0"/>
    <xf numFmtId="0" fontId="26" fillId="0" borderId="0"/>
    <xf numFmtId="0" fontId="5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05">
    <xf numFmtId="0" fontId="0" fillId="0" borderId="0" xfId="0"/>
    <xf numFmtId="0" fontId="5" fillId="0" borderId="1" xfId="0" applyFont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5" xfId="0" applyFill="1" applyBorder="1"/>
    <xf numFmtId="0" fontId="6" fillId="2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" fillId="3" borderId="5" xfId="47" applyFont="1" applyFill="1" applyBorder="1" applyAlignment="1">
      <alignment vertical="center"/>
    </xf>
    <xf numFmtId="0" fontId="1" fillId="3" borderId="5" xfId="0" applyFont="1" applyFill="1" applyBorder="1"/>
    <xf numFmtId="0" fontId="5" fillId="0" borderId="5" xfId="0" applyFont="1" applyBorder="1" applyAlignment="1">
      <alignment horizontal="center"/>
    </xf>
    <xf numFmtId="168" fontId="6" fillId="2" borderId="5" xfId="34" quotePrefix="1" applyNumberFormat="1" applyFont="1" applyFill="1" applyBorder="1" applyAlignment="1">
      <alignment horizontal="center" vertical="center"/>
    </xf>
    <xf numFmtId="168" fontId="6" fillId="2" borderId="5" xfId="47" applyNumberFormat="1" applyFont="1" applyFill="1" applyBorder="1" applyAlignment="1">
      <alignment horizontal="center" vertical="center"/>
    </xf>
    <xf numFmtId="168" fontId="6" fillId="2" borderId="0" xfId="47" applyNumberFormat="1" applyFont="1" applyFill="1" applyAlignment="1">
      <alignment horizontal="center" vertical="center"/>
    </xf>
    <xf numFmtId="0" fontId="1" fillId="3" borderId="0" xfId="47" applyFont="1" applyFill="1" applyAlignment="1">
      <alignment vertical="center"/>
    </xf>
    <xf numFmtId="0" fontId="5" fillId="4" borderId="5" xfId="48" applyFont="1" applyFill="1" applyBorder="1" applyAlignment="1">
      <alignment horizontal="center" vertical="center"/>
    </xf>
    <xf numFmtId="1" fontId="1" fillId="3" borderId="5" xfId="48" quotePrefix="1" applyNumberFormat="1" applyFont="1" applyFill="1" applyBorder="1" applyAlignment="1">
      <alignment horizontal="center" vertical="center"/>
    </xf>
    <xf numFmtId="0" fontId="1" fillId="3" borderId="5" xfId="48" quotePrefix="1" applyFont="1" applyFill="1" applyBorder="1" applyAlignment="1">
      <alignment horizontal="center" vertical="center"/>
    </xf>
    <xf numFmtId="2" fontId="1" fillId="3" borderId="5" xfId="48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center"/>
    </xf>
    <xf numFmtId="0" fontId="9" fillId="3" borderId="5" xfId="47" applyFont="1" applyFill="1" applyBorder="1" applyAlignment="1">
      <alignment vertical="center"/>
    </xf>
    <xf numFmtId="0" fontId="9" fillId="3" borderId="0" xfId="47" applyFont="1" applyFill="1" applyAlignment="1">
      <alignment vertical="center"/>
    </xf>
    <xf numFmtId="0" fontId="9" fillId="3" borderId="5" xfId="0" applyFont="1" applyFill="1" applyBorder="1"/>
    <xf numFmtId="0" fontId="10" fillId="3" borderId="5" xfId="0" applyFont="1" applyFill="1" applyBorder="1"/>
    <xf numFmtId="0" fontId="11" fillId="3" borderId="5" xfId="47" applyFont="1" applyFill="1" applyBorder="1" applyAlignment="1">
      <alignment horizontal="left" vertical="center"/>
    </xf>
    <xf numFmtId="1" fontId="9" fillId="4" borderId="5" xfId="0" applyNumberFormat="1" applyFon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68" fontId="8" fillId="6" borderId="5" xfId="47" applyNumberFormat="1" applyFont="1" applyFill="1" applyBorder="1" applyAlignment="1">
      <alignment horizontal="center" vertical="center"/>
    </xf>
    <xf numFmtId="0" fontId="9" fillId="40" borderId="5" xfId="47" applyFont="1" applyFill="1" applyBorder="1" applyAlignment="1">
      <alignment vertical="center"/>
    </xf>
    <xf numFmtId="1" fontId="45" fillId="41" borderId="5" xfId="47" applyNumberFormat="1" applyFont="1" applyFill="1" applyBorder="1" applyAlignment="1">
      <alignment horizontal="center" vertical="center"/>
    </xf>
    <xf numFmtId="1" fontId="45" fillId="41" borderId="5" xfId="34" quotePrefix="1" applyNumberFormat="1" applyFont="1" applyFill="1" applyBorder="1" applyAlignment="1">
      <alignment horizontal="center" vertical="center"/>
    </xf>
    <xf numFmtId="0" fontId="0" fillId="40" borderId="5" xfId="0" applyFill="1" applyBorder="1" applyAlignment="1">
      <alignment horizontal="center" vertical="center"/>
    </xf>
    <xf numFmtId="0" fontId="0" fillId="42" borderId="5" xfId="0" applyFill="1" applyBorder="1" applyAlignment="1">
      <alignment horizontal="center"/>
    </xf>
    <xf numFmtId="0" fontId="0" fillId="43" borderId="5" xfId="0" applyFill="1" applyBorder="1" applyAlignment="1">
      <alignment horizontal="center"/>
    </xf>
    <xf numFmtId="0" fontId="9" fillId="44" borderId="5" xfId="47" applyFont="1" applyFill="1" applyBorder="1" applyAlignment="1">
      <alignment vertical="center"/>
    </xf>
    <xf numFmtId="0" fontId="13" fillId="45" borderId="5" xfId="48" applyFont="1" applyFill="1" applyBorder="1" applyAlignment="1">
      <alignment horizontal="center" vertical="center"/>
    </xf>
    <xf numFmtId="168" fontId="46" fillId="41" borderId="5" xfId="47" applyNumberFormat="1" applyFont="1" applyFill="1" applyBorder="1" applyAlignment="1">
      <alignment horizontal="center" vertical="center"/>
    </xf>
    <xf numFmtId="0" fontId="9" fillId="46" borderId="5" xfId="47" applyFont="1" applyFill="1" applyBorder="1" applyAlignment="1">
      <alignment vertical="center"/>
    </xf>
    <xf numFmtId="0" fontId="5" fillId="46" borderId="5" xfId="48" applyFont="1" applyFill="1" applyBorder="1" applyAlignment="1">
      <alignment horizontal="center" vertical="center"/>
    </xf>
    <xf numFmtId="165" fontId="5" fillId="46" borderId="5" xfId="48" applyNumberFormat="1" applyFont="1" applyFill="1" applyBorder="1" applyAlignment="1">
      <alignment horizontal="center" vertical="center"/>
    </xf>
    <xf numFmtId="0" fontId="5" fillId="47" borderId="5" xfId="48" applyFont="1" applyFill="1" applyBorder="1" applyAlignment="1">
      <alignment horizontal="center" vertical="center"/>
    </xf>
    <xf numFmtId="0" fontId="5" fillId="43" borderId="5" xfId="48" applyFont="1" applyFill="1" applyBorder="1" applyAlignment="1">
      <alignment horizontal="center" vertical="center"/>
    </xf>
    <xf numFmtId="168" fontId="46" fillId="41" borderId="5" xfId="34" quotePrefix="1" applyNumberFormat="1" applyFont="1" applyFill="1" applyBorder="1" applyAlignment="1">
      <alignment horizontal="center" vertical="center"/>
    </xf>
    <xf numFmtId="0" fontId="9" fillId="46" borderId="0" xfId="47" applyFont="1" applyFill="1" applyAlignment="1">
      <alignment vertical="center"/>
    </xf>
    <xf numFmtId="0" fontId="46" fillId="41" borderId="5" xfId="0" applyFont="1" applyFill="1" applyBorder="1" applyAlignment="1">
      <alignment horizontal="center"/>
    </xf>
    <xf numFmtId="0" fontId="10" fillId="46" borderId="5" xfId="0" applyFont="1" applyFill="1" applyBorder="1"/>
    <xf numFmtId="0" fontId="46" fillId="48" borderId="5" xfId="0" applyFont="1" applyFill="1" applyBorder="1" applyAlignment="1">
      <alignment horizontal="center"/>
    </xf>
    <xf numFmtId="0" fontId="15" fillId="49" borderId="5" xfId="0" applyFont="1" applyFill="1" applyBorder="1"/>
    <xf numFmtId="1" fontId="13" fillId="0" borderId="0" xfId="47" applyNumberFormat="1" applyFont="1" applyAlignment="1">
      <alignment horizontal="center" vertical="center"/>
    </xf>
    <xf numFmtId="0" fontId="47" fillId="44" borderId="5" xfId="43" applyFont="1" applyFill="1" applyBorder="1" applyAlignment="1">
      <alignment horizontal="center"/>
    </xf>
    <xf numFmtId="2" fontId="9" fillId="44" borderId="5" xfId="42" applyNumberFormat="1" applyFill="1" applyBorder="1" applyAlignment="1">
      <alignment horizontal="center"/>
    </xf>
    <xf numFmtId="0" fontId="7" fillId="0" borderId="0" xfId="47" applyFont="1" applyAlignment="1">
      <alignment vertical="center"/>
    </xf>
    <xf numFmtId="1" fontId="48" fillId="41" borderId="5" xfId="43" applyNumberFormat="1" applyFont="1" applyFill="1" applyBorder="1" applyAlignment="1">
      <alignment horizontal="center"/>
    </xf>
    <xf numFmtId="0" fontId="49" fillId="44" borderId="5" xfId="43" applyFont="1" applyFill="1" applyBorder="1"/>
    <xf numFmtId="168" fontId="7" fillId="0" borderId="0" xfId="47" applyNumberFormat="1" applyFont="1" applyAlignment="1">
      <alignment horizontal="center" vertical="center"/>
    </xf>
    <xf numFmtId="0" fontId="7" fillId="0" borderId="0" xfId="47" applyFont="1" applyAlignment="1">
      <alignment horizontal="center" vertical="center"/>
    </xf>
    <xf numFmtId="0" fontId="14" fillId="0" borderId="0" xfId="48" applyFont="1" applyAlignment="1">
      <alignment horizontal="center" vertical="center"/>
    </xf>
    <xf numFmtId="0" fontId="7" fillId="0" borderId="0" xfId="47" applyFont="1" applyAlignment="1">
      <alignment horizontal="left" vertical="center"/>
    </xf>
    <xf numFmtId="168" fontId="50" fillId="41" borderId="5" xfId="47" quotePrefix="1" applyNumberFormat="1" applyFont="1" applyFill="1" applyBorder="1" applyAlignment="1">
      <alignment horizontal="center" vertical="center"/>
    </xf>
    <xf numFmtId="0" fontId="50" fillId="41" borderId="0" xfId="0" applyFont="1" applyFill="1" applyAlignment="1">
      <alignment horizontal="center"/>
    </xf>
    <xf numFmtId="0" fontId="45" fillId="41" borderId="0" xfId="0" applyFont="1" applyFill="1" applyAlignment="1">
      <alignment horizontal="center"/>
    </xf>
    <xf numFmtId="168" fontId="50" fillId="41" borderId="5" xfId="47" applyNumberFormat="1" applyFont="1" applyFill="1" applyBorder="1" applyAlignment="1">
      <alignment horizontal="center" vertical="center"/>
    </xf>
    <xf numFmtId="0" fontId="9" fillId="0" borderId="0" xfId="42"/>
    <xf numFmtId="0" fontId="5" fillId="0" borderId="1" xfId="42" applyFont="1" applyBorder="1" applyAlignment="1">
      <alignment horizontal="center"/>
    </xf>
    <xf numFmtId="0" fontId="6" fillId="2" borderId="0" xfId="42" applyFont="1" applyFill="1" applyAlignment="1">
      <alignment horizontal="center"/>
    </xf>
    <xf numFmtId="0" fontId="5" fillId="3" borderId="0" xfId="42" applyFont="1" applyFill="1"/>
    <xf numFmtId="0" fontId="9" fillId="0" borderId="0" xfId="42" applyAlignment="1">
      <alignment horizontal="center" vertical="center"/>
    </xf>
    <xf numFmtId="0" fontId="9" fillId="0" borderId="0" xfId="42" applyAlignment="1">
      <alignment horizontal="center"/>
    </xf>
    <xf numFmtId="1" fontId="18" fillId="4" borderId="3" xfId="42" applyNumberFormat="1" applyFont="1" applyFill="1" applyBorder="1" applyAlignment="1">
      <alignment horizontal="center" vertical="center"/>
    </xf>
    <xf numFmtId="0" fontId="5" fillId="3" borderId="0" xfId="42" applyFont="1" applyFill="1" applyAlignment="1">
      <alignment horizontal="center" vertical="center"/>
    </xf>
    <xf numFmtId="165" fontId="5" fillId="3" borderId="2" xfId="42" applyNumberFormat="1" applyFont="1" applyFill="1" applyBorder="1" applyAlignment="1">
      <alignment horizontal="center" vertical="center"/>
    </xf>
    <xf numFmtId="165" fontId="9" fillId="0" borderId="0" xfId="42" applyNumberFormat="1" applyAlignment="1">
      <alignment vertical="center"/>
    </xf>
    <xf numFmtId="0" fontId="18" fillId="5" borderId="4" xfId="42" applyFont="1" applyFill="1" applyBorder="1" applyAlignment="1">
      <alignment horizontal="center" vertical="center"/>
    </xf>
    <xf numFmtId="0" fontId="12" fillId="0" borderId="0" xfId="42" applyFont="1" applyAlignment="1">
      <alignment vertical="center"/>
    </xf>
    <xf numFmtId="1" fontId="18" fillId="4" borderId="6" xfId="42" applyNumberFormat="1" applyFont="1" applyFill="1" applyBorder="1" applyAlignment="1">
      <alignment horizontal="center" vertical="center"/>
    </xf>
    <xf numFmtId="0" fontId="12" fillId="43" borderId="7" xfId="42" applyFont="1" applyFill="1" applyBorder="1" applyAlignment="1">
      <alignment horizontal="center" vertical="center"/>
    </xf>
    <xf numFmtId="0" fontId="51" fillId="48" borderId="8" xfId="42" applyFont="1" applyFill="1" applyBorder="1" applyAlignment="1">
      <alignment horizontal="center" vertical="center"/>
    </xf>
    <xf numFmtId="0" fontId="51" fillId="41" borderId="8" xfId="42" applyFont="1" applyFill="1" applyBorder="1" applyAlignment="1">
      <alignment horizontal="center" vertical="center"/>
    </xf>
    <xf numFmtId="0" fontId="52" fillId="44" borderId="6" xfId="42" applyFont="1" applyFill="1" applyBorder="1" applyAlignment="1">
      <alignment vertical="center"/>
    </xf>
    <xf numFmtId="0" fontId="18" fillId="44" borderId="6" xfId="42" applyFont="1" applyFill="1" applyBorder="1" applyAlignment="1">
      <alignment horizontal="center" vertical="center"/>
    </xf>
    <xf numFmtId="165" fontId="18" fillId="44" borderId="6" xfId="42" applyNumberFormat="1" applyFont="1" applyFill="1" applyBorder="1" applyAlignment="1">
      <alignment horizontal="center" vertical="center"/>
    </xf>
    <xf numFmtId="0" fontId="12" fillId="44" borderId="6" xfId="42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42" applyFont="1" applyAlignment="1">
      <alignment horizontal="center" vertical="center"/>
    </xf>
    <xf numFmtId="0" fontId="9" fillId="0" borderId="0" xfId="42" applyAlignment="1">
      <alignment vertical="center"/>
    </xf>
    <xf numFmtId="1" fontId="5" fillId="4" borderId="3" xfId="42" applyNumberFormat="1" applyFont="1" applyFill="1" applyBorder="1" applyAlignment="1">
      <alignment horizontal="center" vertical="center"/>
    </xf>
    <xf numFmtId="0" fontId="5" fillId="0" borderId="0" xfId="42" applyFont="1" applyAlignment="1">
      <alignment horizontal="center" vertical="center"/>
    </xf>
    <xf numFmtId="0" fontId="45" fillId="41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42" applyFont="1" applyFill="1" applyAlignment="1">
      <alignment horizontal="center"/>
    </xf>
    <xf numFmtId="165" fontId="5" fillId="3" borderId="2" xfId="42" applyNumberFormat="1" applyFont="1" applyFill="1" applyBorder="1" applyAlignment="1">
      <alignment horizontal="center"/>
    </xf>
    <xf numFmtId="0" fontId="5" fillId="5" borderId="4" xfId="42" applyFont="1" applyFill="1" applyBorder="1" applyAlignment="1">
      <alignment horizontal="center"/>
    </xf>
    <xf numFmtId="0" fontId="10" fillId="0" borderId="5" xfId="42" applyFont="1" applyBorder="1" applyAlignment="1">
      <alignment horizontal="center" vertical="center"/>
    </xf>
    <xf numFmtId="0" fontId="53" fillId="0" borderId="0" xfId="42" applyFont="1" applyAlignment="1">
      <alignment vertical="center"/>
    </xf>
    <xf numFmtId="0" fontId="10" fillId="7" borderId="5" xfId="42" applyFont="1" applyFill="1" applyBorder="1" applyAlignment="1">
      <alignment horizontal="center" vertical="center"/>
    </xf>
    <xf numFmtId="0" fontId="10" fillId="0" borderId="9" xfId="42" applyFont="1" applyBorder="1" applyAlignment="1">
      <alignment horizontal="center" vertical="center"/>
    </xf>
    <xf numFmtId="0" fontId="10" fillId="8" borderId="5" xfId="42" applyFont="1" applyFill="1" applyBorder="1" applyAlignment="1">
      <alignment horizontal="center" vertical="center"/>
    </xf>
    <xf numFmtId="0" fontId="10" fillId="8" borderId="9" xfId="42" applyFont="1" applyFill="1" applyBorder="1" applyAlignment="1">
      <alignment horizontal="center" vertical="center"/>
    </xf>
    <xf numFmtId="0" fontId="9" fillId="8" borderId="5" xfId="42" applyFill="1" applyBorder="1" applyAlignment="1">
      <alignment horizontal="center" vertical="center"/>
    </xf>
    <xf numFmtId="0" fontId="9" fillId="0" borderId="5" xfId="42" applyBorder="1" applyAlignment="1">
      <alignment horizontal="center" vertical="center"/>
    </xf>
    <xf numFmtId="0" fontId="10" fillId="8" borderId="10" xfId="42" applyFont="1" applyFill="1" applyBorder="1" applyAlignment="1">
      <alignment horizontal="center" vertical="center"/>
    </xf>
    <xf numFmtId="0" fontId="9" fillId="0" borderId="9" xfId="42" applyBorder="1" applyAlignment="1">
      <alignment horizontal="center" vertical="center"/>
    </xf>
    <xf numFmtId="0" fontId="10" fillId="8" borderId="11" xfId="42" applyFont="1" applyFill="1" applyBorder="1" applyAlignment="1">
      <alignment horizontal="center" vertical="center"/>
    </xf>
    <xf numFmtId="0" fontId="10" fillId="8" borderId="12" xfId="42" applyFont="1" applyFill="1" applyBorder="1" applyAlignment="1">
      <alignment horizontal="center" vertical="center"/>
    </xf>
    <xf numFmtId="0" fontId="10" fillId="0" borderId="12" xfId="42" applyFont="1" applyBorder="1" applyAlignment="1">
      <alignment horizontal="center" vertical="center"/>
    </xf>
    <xf numFmtId="0" fontId="10" fillId="0" borderId="10" xfId="42" applyFont="1" applyBorder="1" applyAlignment="1">
      <alignment horizontal="center" vertical="center"/>
    </xf>
    <xf numFmtId="0" fontId="9" fillId="7" borderId="5" xfId="42" applyFill="1" applyBorder="1" applyAlignment="1">
      <alignment horizontal="center" vertical="center"/>
    </xf>
    <xf numFmtId="165" fontId="9" fillId="0" borderId="0" xfId="42" applyNumberFormat="1"/>
    <xf numFmtId="0" fontId="5" fillId="43" borderId="2" xfId="42" applyFont="1" applyFill="1" applyBorder="1" applyAlignment="1">
      <alignment horizontal="center" vertical="center"/>
    </xf>
    <xf numFmtId="165" fontId="9" fillId="0" borderId="0" xfId="42" applyNumberFormat="1" applyAlignment="1">
      <alignment horizontal="center" vertical="center"/>
    </xf>
    <xf numFmtId="0" fontId="45" fillId="41" borderId="0" xfId="42" applyFont="1" applyFill="1" applyAlignment="1">
      <alignment horizontal="center" vertical="center"/>
    </xf>
    <xf numFmtId="0" fontId="9" fillId="44" borderId="0" xfId="42" applyFill="1"/>
    <xf numFmtId="165" fontId="14" fillId="0" borderId="0" xfId="48" applyNumberFormat="1" applyFont="1" applyAlignment="1">
      <alignment horizontal="center" vertical="center"/>
    </xf>
    <xf numFmtId="0" fontId="18" fillId="0" borderId="1" xfId="42" applyFont="1" applyBorder="1" applyAlignment="1">
      <alignment horizontal="center" vertical="center"/>
    </xf>
    <xf numFmtId="0" fontId="12" fillId="0" borderId="0" xfId="47" applyFont="1" applyAlignment="1">
      <alignment horizontal="center" vertical="center"/>
    </xf>
    <xf numFmtId="168" fontId="12" fillId="0" borderId="0" xfId="47" applyNumberFormat="1" applyFont="1" applyAlignment="1">
      <alignment horizontal="center" vertical="center"/>
    </xf>
    <xf numFmtId="0" fontId="5" fillId="44" borderId="0" xfId="42" applyFont="1" applyFill="1"/>
    <xf numFmtId="0" fontId="5" fillId="44" borderId="0" xfId="42" applyFont="1" applyFill="1" applyAlignment="1">
      <alignment horizontal="center"/>
    </xf>
    <xf numFmtId="167" fontId="5" fillId="44" borderId="0" xfId="42" applyNumberFormat="1" applyFont="1" applyFill="1" applyAlignment="1">
      <alignment horizontal="center"/>
    </xf>
    <xf numFmtId="1" fontId="5" fillId="42" borderId="1" xfId="42" applyNumberFormat="1" applyFont="1" applyFill="1" applyBorder="1" applyAlignment="1">
      <alignment horizontal="center" vertical="center"/>
    </xf>
    <xf numFmtId="0" fontId="13" fillId="42" borderId="5" xfId="48" applyFont="1" applyFill="1" applyBorder="1" applyAlignment="1">
      <alignment horizontal="center" vertical="center"/>
    </xf>
    <xf numFmtId="0" fontId="13" fillId="42" borderId="0" xfId="48" applyFont="1" applyFill="1" applyAlignment="1">
      <alignment horizontal="center" vertical="center"/>
    </xf>
    <xf numFmtId="0" fontId="5" fillId="43" borderId="4" xfId="42" applyFont="1" applyFill="1" applyBorder="1" applyAlignment="1">
      <alignment horizontal="center" vertical="center"/>
    </xf>
    <xf numFmtId="0" fontId="13" fillId="43" borderId="5" xfId="48" applyFont="1" applyFill="1" applyBorder="1" applyAlignment="1">
      <alignment horizontal="center" vertical="center"/>
    </xf>
    <xf numFmtId="0" fontId="9" fillId="44" borderId="0" xfId="42" applyFill="1" applyAlignment="1">
      <alignment horizontal="center" vertical="center"/>
    </xf>
    <xf numFmtId="0" fontId="0" fillId="44" borderId="0" xfId="0" applyFill="1"/>
    <xf numFmtId="0" fontId="9" fillId="0" borderId="0" xfId="41"/>
    <xf numFmtId="0" fontId="10" fillId="0" borderId="0" xfId="41" applyFont="1" applyAlignment="1">
      <alignment horizontal="center" vertical="center"/>
    </xf>
    <xf numFmtId="0" fontId="20" fillId="0" borderId="0" xfId="41" applyFont="1"/>
    <xf numFmtId="0" fontId="9" fillId="0" borderId="0" xfId="41" applyAlignment="1">
      <alignment horizontal="center" vertical="center"/>
    </xf>
    <xf numFmtId="165" fontId="9" fillId="0" borderId="0" xfId="41" applyNumberFormat="1" applyAlignment="1">
      <alignment horizontal="center" vertical="center"/>
    </xf>
    <xf numFmtId="0" fontId="26" fillId="50" borderId="5" xfId="43" applyFill="1" applyBorder="1" applyAlignment="1">
      <alignment horizontal="center" vertical="center"/>
    </xf>
    <xf numFmtId="0" fontId="9" fillId="50" borderId="5" xfId="41" applyFill="1" applyBorder="1" applyAlignment="1">
      <alignment horizontal="center" vertical="center"/>
    </xf>
    <xf numFmtId="0" fontId="21" fillId="0" borderId="12" xfId="41" applyFont="1" applyBorder="1"/>
    <xf numFmtId="0" fontId="54" fillId="0" borderId="0" xfId="41" applyFont="1" applyAlignment="1">
      <alignment horizontal="center" vertical="center"/>
    </xf>
    <xf numFmtId="165" fontId="5" fillId="0" borderId="0" xfId="41" applyNumberFormat="1" applyFont="1" applyAlignment="1">
      <alignment horizontal="center" vertical="center"/>
    </xf>
    <xf numFmtId="0" fontId="10" fillId="0" borderId="0" xfId="41" applyFont="1"/>
    <xf numFmtId="170" fontId="22" fillId="0" borderId="0" xfId="41" applyNumberFormat="1" applyFont="1" applyAlignment="1">
      <alignment horizontal="center"/>
    </xf>
    <xf numFmtId="0" fontId="22" fillId="0" borderId="0" xfId="35" applyNumberFormat="1" applyFont="1" applyFill="1" applyBorder="1" applyAlignment="1" applyProtection="1">
      <alignment horizontal="center"/>
    </xf>
    <xf numFmtId="0" fontId="5" fillId="0" borderId="0" xfId="41" applyFont="1"/>
    <xf numFmtId="171" fontId="9" fillId="0" borderId="0" xfId="41" applyNumberFormat="1" applyAlignment="1">
      <alignment horizontal="center"/>
    </xf>
    <xf numFmtId="0" fontId="9" fillId="0" borderId="0" xfId="41" applyAlignment="1">
      <alignment horizontal="left"/>
    </xf>
    <xf numFmtId="14" fontId="9" fillId="0" borderId="0" xfId="41" applyNumberFormat="1"/>
    <xf numFmtId="0" fontId="45" fillId="41" borderId="5" xfId="41" applyFont="1" applyFill="1" applyBorder="1" applyAlignment="1">
      <alignment horizontal="center" vertical="center"/>
    </xf>
    <xf numFmtId="0" fontId="45" fillId="48" borderId="5" xfId="41" applyFont="1" applyFill="1" applyBorder="1" applyAlignment="1">
      <alignment horizontal="center" vertical="center"/>
    </xf>
    <xf numFmtId="0" fontId="45" fillId="48" borderId="9" xfId="41" applyFont="1" applyFill="1" applyBorder="1" applyAlignment="1">
      <alignment horizontal="center" vertical="center"/>
    </xf>
    <xf numFmtId="0" fontId="45" fillId="41" borderId="12" xfId="41" applyFont="1" applyFill="1" applyBorder="1" applyAlignment="1">
      <alignment horizontal="center" vertical="center"/>
    </xf>
    <xf numFmtId="0" fontId="45" fillId="48" borderId="12" xfId="41" applyFont="1" applyFill="1" applyBorder="1" applyAlignment="1">
      <alignment horizontal="center" vertical="center"/>
    </xf>
    <xf numFmtId="0" fontId="45" fillId="41" borderId="10" xfId="41" applyFont="1" applyFill="1" applyBorder="1" applyAlignment="1">
      <alignment horizontal="center" vertical="center"/>
    </xf>
    <xf numFmtId="0" fontId="45" fillId="41" borderId="9" xfId="41" applyFont="1" applyFill="1" applyBorder="1" applyAlignment="1">
      <alignment horizontal="center" vertical="center"/>
    </xf>
    <xf numFmtId="0" fontId="45" fillId="41" borderId="11" xfId="41" applyFont="1" applyFill="1" applyBorder="1" applyAlignment="1">
      <alignment horizontal="center" vertical="center"/>
    </xf>
    <xf numFmtId="0" fontId="47" fillId="51" borderId="0" xfId="43" applyFont="1" applyFill="1"/>
    <xf numFmtId="0" fontId="9" fillId="51" borderId="0" xfId="41" applyFill="1" applyAlignment="1">
      <alignment horizontal="center" vertical="center"/>
    </xf>
    <xf numFmtId="165" fontId="9" fillId="51" borderId="0" xfId="41" applyNumberFormat="1" applyFill="1" applyAlignment="1">
      <alignment horizontal="center" vertical="center"/>
    </xf>
    <xf numFmtId="0" fontId="41" fillId="45" borderId="5" xfId="43" applyFont="1" applyFill="1" applyBorder="1" applyAlignment="1">
      <alignment horizontal="center" vertical="center"/>
    </xf>
    <xf numFmtId="0" fontId="9" fillId="43" borderId="5" xfId="41" applyFill="1" applyBorder="1" applyAlignment="1">
      <alignment horizontal="center" vertical="center"/>
    </xf>
    <xf numFmtId="0" fontId="55" fillId="43" borderId="5" xfId="41" applyFont="1" applyFill="1" applyBorder="1" applyAlignment="1">
      <alignment horizontal="center" vertical="center"/>
    </xf>
    <xf numFmtId="0" fontId="41" fillId="43" borderId="5" xfId="43" applyFont="1" applyFill="1" applyBorder="1" applyAlignment="1">
      <alignment horizontal="center" vertical="center"/>
    </xf>
    <xf numFmtId="0" fontId="13" fillId="0" borderId="12" xfId="41" applyFont="1" applyBorder="1" applyAlignment="1">
      <alignment horizontal="center" vertical="center"/>
    </xf>
    <xf numFmtId="0" fontId="45" fillId="41" borderId="13" xfId="41" applyFont="1" applyFill="1" applyBorder="1" applyAlignment="1">
      <alignment horizontal="center" vertical="center"/>
    </xf>
    <xf numFmtId="0" fontId="26" fillId="0" borderId="0" xfId="43" applyAlignment="1">
      <alignment horizontal="center" vertical="center"/>
    </xf>
    <xf numFmtId="0" fontId="26" fillId="0" borderId="0" xfId="43"/>
    <xf numFmtId="0" fontId="41" fillId="50" borderId="5" xfId="43" applyFont="1" applyFill="1" applyBorder="1" applyAlignment="1">
      <alignment horizontal="center" vertical="center"/>
    </xf>
    <xf numFmtId="0" fontId="9" fillId="0" borderId="14" xfId="41" applyBorder="1"/>
    <xf numFmtId="0" fontId="45" fillId="41" borderId="14" xfId="42" applyFont="1" applyFill="1" applyBorder="1" applyAlignment="1">
      <alignment horizontal="center" vertical="center"/>
    </xf>
    <xf numFmtId="0" fontId="43" fillId="41" borderId="0" xfId="43" applyFont="1" applyFill="1" applyAlignment="1">
      <alignment horizontal="center" vertical="center"/>
    </xf>
    <xf numFmtId="0" fontId="21" fillId="44" borderId="12" xfId="41" applyFont="1" applyFill="1" applyBorder="1"/>
    <xf numFmtId="0" fontId="54" fillId="44" borderId="14" xfId="41" applyFont="1" applyFill="1" applyBorder="1" applyAlignment="1">
      <alignment horizontal="center" vertical="center"/>
    </xf>
    <xf numFmtId="165" fontId="5" fillId="44" borderId="14" xfId="41" applyNumberFormat="1" applyFont="1" applyFill="1" applyBorder="1" applyAlignment="1">
      <alignment horizontal="center" vertical="center"/>
    </xf>
    <xf numFmtId="0" fontId="26" fillId="44" borderId="0" xfId="43" applyFill="1" applyAlignment="1">
      <alignment horizontal="center" vertical="center"/>
    </xf>
    <xf numFmtId="0" fontId="41" fillId="52" borderId="5" xfId="43" applyFont="1" applyFill="1" applyBorder="1" applyAlignment="1">
      <alignment horizontal="center" vertical="center"/>
    </xf>
    <xf numFmtId="0" fontId="13" fillId="52" borderId="12" xfId="48" applyFont="1" applyFill="1" applyBorder="1" applyAlignment="1">
      <alignment horizontal="center" vertical="center"/>
    </xf>
    <xf numFmtId="0" fontId="13" fillId="52" borderId="5" xfId="48" applyFont="1" applyFill="1" applyBorder="1" applyAlignment="1">
      <alignment horizontal="center" vertical="center"/>
    </xf>
    <xf numFmtId="0" fontId="13" fillId="53" borderId="12" xfId="48" applyFont="1" applyFill="1" applyBorder="1" applyAlignment="1">
      <alignment horizontal="center" vertical="center"/>
    </xf>
    <xf numFmtId="0" fontId="13" fillId="53" borderId="5" xfId="48" applyFont="1" applyFill="1" applyBorder="1" applyAlignment="1">
      <alignment horizontal="center" vertical="center"/>
    </xf>
    <xf numFmtId="0" fontId="5" fillId="53" borderId="5" xfId="41" applyFont="1" applyFill="1" applyBorder="1" applyAlignment="1">
      <alignment horizontal="center" vertical="center"/>
    </xf>
    <xf numFmtId="0" fontId="13" fillId="0" borderId="5" xfId="48" applyFont="1" applyBorder="1" applyAlignment="1">
      <alignment horizontal="center" vertical="center"/>
    </xf>
    <xf numFmtId="0" fontId="9" fillId="46" borderId="0" xfId="0" applyFont="1" applyFill="1" applyAlignment="1">
      <alignment vertical="center"/>
    </xf>
    <xf numFmtId="0" fontId="0" fillId="46" borderId="0" xfId="0" applyFill="1" applyAlignment="1">
      <alignment horizontal="center" vertical="center"/>
    </xf>
    <xf numFmtId="0" fontId="9" fillId="54" borderId="0" xfId="0" applyFont="1" applyFill="1" applyAlignment="1">
      <alignment vertical="center"/>
    </xf>
    <xf numFmtId="0" fontId="0" fillId="54" borderId="0" xfId="0" applyFill="1" applyAlignment="1">
      <alignment horizontal="center" vertical="center"/>
    </xf>
    <xf numFmtId="0" fontId="13" fillId="55" borderId="5" xfId="48" applyFont="1" applyFill="1" applyBorder="1" applyAlignment="1">
      <alignment horizontal="center" vertical="center"/>
    </xf>
    <xf numFmtId="0" fontId="13" fillId="54" borderId="5" xfId="48" applyFont="1" applyFill="1" applyBorder="1" applyAlignment="1">
      <alignment horizontal="center" vertical="center"/>
    </xf>
    <xf numFmtId="2" fontId="9" fillId="0" borderId="0" xfId="41" applyNumberFormat="1" applyAlignment="1">
      <alignment horizontal="center" vertical="center"/>
    </xf>
    <xf numFmtId="2" fontId="5" fillId="44" borderId="14" xfId="41" applyNumberFormat="1" applyFont="1" applyFill="1" applyBorder="1" applyAlignment="1">
      <alignment horizontal="center" vertical="center"/>
    </xf>
    <xf numFmtId="2" fontId="0" fillId="46" borderId="0" xfId="0" applyNumberFormat="1" applyFill="1" applyAlignment="1">
      <alignment horizontal="center" vertical="center"/>
    </xf>
    <xf numFmtId="2" fontId="0" fillId="54" borderId="0" xfId="0" applyNumberFormat="1" applyFill="1" applyAlignment="1">
      <alignment horizontal="center" vertical="center"/>
    </xf>
    <xf numFmtId="2" fontId="26" fillId="0" borderId="0" xfId="43" applyNumberFormat="1" applyAlignment="1">
      <alignment horizontal="center" vertical="center"/>
    </xf>
    <xf numFmtId="0" fontId="9" fillId="54" borderId="0" xfId="0" applyFont="1" applyFill="1"/>
    <xf numFmtId="0" fontId="9" fillId="54" borderId="0" xfId="0" applyFont="1" applyFill="1" applyAlignment="1">
      <alignment horizontal="center" vertical="center"/>
    </xf>
    <xf numFmtId="165" fontId="9" fillId="54" borderId="0" xfId="0" applyNumberFormat="1" applyFont="1" applyFill="1" applyAlignment="1">
      <alignment horizontal="center" vertical="center"/>
    </xf>
    <xf numFmtId="0" fontId="56" fillId="54" borderId="0" xfId="0" applyFont="1" applyFill="1" applyAlignment="1">
      <alignment horizontal="center" vertical="center"/>
    </xf>
    <xf numFmtId="165" fontId="56" fillId="54" borderId="0" xfId="0" applyNumberFormat="1" applyFont="1" applyFill="1" applyAlignment="1">
      <alignment horizontal="center" vertical="center"/>
    </xf>
    <xf numFmtId="0" fontId="9" fillId="43" borderId="0" xfId="0" applyFont="1" applyFill="1"/>
    <xf numFmtId="0" fontId="56" fillId="43" borderId="0" xfId="0" applyFont="1" applyFill="1" applyAlignment="1">
      <alignment horizontal="center" vertical="center"/>
    </xf>
    <xf numFmtId="165" fontId="56" fillId="43" borderId="0" xfId="0" applyNumberFormat="1" applyFont="1" applyFill="1" applyAlignment="1">
      <alignment horizontal="center" vertical="center"/>
    </xf>
    <xf numFmtId="0" fontId="9" fillId="43" borderId="0" xfId="0" applyFont="1" applyFill="1" applyAlignment="1">
      <alignment horizontal="center" vertical="center"/>
    </xf>
    <xf numFmtId="165" fontId="9" fillId="43" borderId="0" xfId="0" applyNumberFormat="1" applyFont="1" applyFill="1" applyAlignment="1">
      <alignment horizontal="center" vertical="center"/>
    </xf>
    <xf numFmtId="0" fontId="0" fillId="0" borderId="3" xfId="0" applyBorder="1"/>
    <xf numFmtId="0" fontId="10" fillId="0" borderId="3" xfId="0" applyFont="1" applyBorder="1" applyAlignment="1">
      <alignment horizontal="left"/>
    </xf>
    <xf numFmtId="0" fontId="10" fillId="0" borderId="3" xfId="0" applyFont="1" applyBorder="1"/>
    <xf numFmtId="0" fontId="0" fillId="0" borderId="3" xfId="0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" fontId="9" fillId="43" borderId="0" xfId="0" applyNumberFormat="1" applyFont="1" applyFill="1" applyAlignment="1">
      <alignment horizontal="center" vertical="center"/>
    </xf>
    <xf numFmtId="1" fontId="9" fillId="0" borderId="0" xfId="41" applyNumberFormat="1" applyAlignment="1">
      <alignment horizontal="center" vertical="center"/>
    </xf>
    <xf numFmtId="0" fontId="5" fillId="44" borderId="0" xfId="42" applyFont="1" applyFill="1" applyAlignment="1">
      <alignment horizontal="center" vertical="center"/>
    </xf>
    <xf numFmtId="165" fontId="5" fillId="44" borderId="0" xfId="42" applyNumberFormat="1" applyFont="1" applyFill="1" applyAlignment="1">
      <alignment horizontal="center" vertical="center"/>
    </xf>
    <xf numFmtId="1" fontId="5" fillId="45" borderId="1" xfId="42" applyNumberFormat="1" applyFont="1" applyFill="1" applyBorder="1" applyAlignment="1">
      <alignment horizontal="center" vertical="center"/>
    </xf>
    <xf numFmtId="0" fontId="5" fillId="0" borderId="0" xfId="41" applyFont="1" applyAlignment="1">
      <alignment horizontal="center" vertical="center"/>
    </xf>
    <xf numFmtId="0" fontId="9" fillId="0" borderId="5" xfId="41" applyBorder="1" applyAlignment="1">
      <alignment horizontal="center" vertical="center"/>
    </xf>
    <xf numFmtId="0" fontId="9" fillId="8" borderId="0" xfId="41" applyFill="1"/>
    <xf numFmtId="0" fontId="45" fillId="41" borderId="5" xfId="41" applyFont="1" applyFill="1" applyBorder="1" applyAlignment="1">
      <alignment horizontal="center"/>
    </xf>
    <xf numFmtId="0" fontId="9" fillId="46" borderId="0" xfId="41" applyFill="1" applyAlignment="1">
      <alignment vertical="center"/>
    </xf>
    <xf numFmtId="0" fontId="9" fillId="46" borderId="5" xfId="41" applyFill="1" applyBorder="1" applyAlignment="1">
      <alignment horizontal="center" vertical="center"/>
    </xf>
    <xf numFmtId="165" fontId="9" fillId="46" borderId="5" xfId="41" applyNumberFormat="1" applyFill="1" applyBorder="1" applyAlignment="1">
      <alignment horizontal="center" vertical="center"/>
    </xf>
    <xf numFmtId="0" fontId="53" fillId="46" borderId="0" xfId="41" applyFont="1" applyFill="1" applyAlignment="1">
      <alignment vertical="center"/>
    </xf>
    <xf numFmtId="0" fontId="9" fillId="54" borderId="0" xfId="41" applyFill="1" applyAlignment="1">
      <alignment vertical="center"/>
    </xf>
    <xf numFmtId="0" fontId="9" fillId="54" borderId="5" xfId="41" applyFill="1" applyBorder="1" applyAlignment="1">
      <alignment horizontal="center" vertical="center"/>
    </xf>
    <xf numFmtId="165" fontId="9" fillId="54" borderId="5" xfId="41" applyNumberFormat="1" applyFill="1" applyBorder="1" applyAlignment="1">
      <alignment horizontal="center" vertical="center"/>
    </xf>
    <xf numFmtId="0" fontId="53" fillId="54" borderId="0" xfId="41" applyFont="1" applyFill="1" applyAlignment="1">
      <alignment vertical="center"/>
    </xf>
    <xf numFmtId="0" fontId="13" fillId="56" borderId="5" xfId="48" applyFont="1" applyFill="1" applyBorder="1" applyAlignment="1">
      <alignment horizontal="center" vertical="center"/>
    </xf>
    <xf numFmtId="0" fontId="13" fillId="56" borderId="10" xfId="48" applyFont="1" applyFill="1" applyBorder="1" applyAlignment="1">
      <alignment horizontal="center" vertical="center"/>
    </xf>
    <xf numFmtId="0" fontId="13" fillId="57" borderId="5" xfId="48" applyFont="1" applyFill="1" applyBorder="1" applyAlignment="1">
      <alignment horizontal="center" vertical="center"/>
    </xf>
    <xf numFmtId="0" fontId="13" fillId="43" borderId="10" xfId="48" applyFont="1" applyFill="1" applyBorder="1" applyAlignment="1">
      <alignment horizontal="center" vertical="center"/>
    </xf>
    <xf numFmtId="0" fontId="5" fillId="58" borderId="0" xfId="42" applyFont="1" applyFill="1" applyAlignment="1">
      <alignment horizontal="center" vertical="center"/>
    </xf>
    <xf numFmtId="165" fontId="5" fillId="58" borderId="0" xfId="42" applyNumberFormat="1" applyFont="1" applyFill="1" applyAlignment="1">
      <alignment horizontal="center" vertical="center"/>
    </xf>
    <xf numFmtId="0" fontId="5" fillId="46" borderId="0" xfId="42" applyFont="1" applyFill="1" applyAlignment="1">
      <alignment horizontal="center" vertical="center"/>
    </xf>
    <xf numFmtId="165" fontId="5" fillId="46" borderId="0" xfId="42" applyNumberFormat="1" applyFont="1" applyFill="1" applyAlignment="1">
      <alignment horizontal="center" vertical="center"/>
    </xf>
    <xf numFmtId="0" fontId="5" fillId="0" borderId="0" xfId="42" applyFont="1"/>
    <xf numFmtId="0" fontId="5" fillId="59" borderId="0" xfId="42" applyFont="1" applyFill="1" applyAlignment="1">
      <alignment horizontal="center" vertical="center"/>
    </xf>
    <xf numFmtId="0" fontId="45" fillId="41" borderId="6" xfId="0" applyFont="1" applyFill="1" applyBorder="1" applyAlignment="1">
      <alignment horizontal="center" vertical="center"/>
    </xf>
    <xf numFmtId="0" fontId="0" fillId="0" borderId="6" xfId="0" applyBorder="1"/>
    <xf numFmtId="0" fontId="0" fillId="58" borderId="6" xfId="0" applyFill="1" applyBorder="1" applyAlignment="1">
      <alignment horizontal="center" vertical="center"/>
    </xf>
    <xf numFmtId="165" fontId="0" fillId="58" borderId="6" xfId="0" applyNumberFormat="1" applyFill="1" applyBorder="1" applyAlignment="1">
      <alignment horizontal="center" vertical="center"/>
    </xf>
    <xf numFmtId="0" fontId="0" fillId="46" borderId="6" xfId="0" applyFill="1" applyBorder="1" applyAlignment="1">
      <alignment horizontal="center" vertical="center"/>
    </xf>
    <xf numFmtId="165" fontId="0" fillId="46" borderId="6" xfId="0" applyNumberFormat="1" applyFill="1" applyBorder="1" applyAlignment="1">
      <alignment horizontal="center" vertical="center"/>
    </xf>
    <xf numFmtId="1" fontId="5" fillId="59" borderId="6" xfId="0" applyNumberFormat="1" applyFont="1" applyFill="1" applyBorder="1" applyAlignment="1">
      <alignment horizontal="center" vertical="center"/>
    </xf>
    <xf numFmtId="0" fontId="9" fillId="58" borderId="5" xfId="41" applyFill="1" applyBorder="1" applyAlignment="1">
      <alignment horizontal="center" vertical="center"/>
    </xf>
    <xf numFmtId="165" fontId="9" fillId="58" borderId="5" xfId="41" applyNumberFormat="1" applyFill="1" applyBorder="1" applyAlignment="1">
      <alignment horizontal="center" vertical="center"/>
    </xf>
    <xf numFmtId="0" fontId="9" fillId="58" borderId="6" xfId="41" applyFill="1" applyBorder="1" applyAlignment="1">
      <alignment horizontal="center" vertical="center"/>
    </xf>
    <xf numFmtId="165" fontId="9" fillId="58" borderId="6" xfId="41" applyNumberFormat="1" applyFill="1" applyBorder="1" applyAlignment="1">
      <alignment horizontal="center" vertical="center"/>
    </xf>
    <xf numFmtId="2" fontId="5" fillId="59" borderId="6" xfId="0" applyNumberFormat="1" applyFont="1" applyFill="1" applyBorder="1" applyAlignment="1">
      <alignment horizontal="center" vertical="center"/>
    </xf>
    <xf numFmtId="2" fontId="5" fillId="59" borderId="0" xfId="42" applyNumberFormat="1" applyFont="1" applyFill="1" applyAlignment="1">
      <alignment horizontal="center" vertical="center"/>
    </xf>
    <xf numFmtId="2" fontId="5" fillId="59" borderId="7" xfId="0" applyNumberFormat="1" applyFont="1" applyFill="1" applyBorder="1" applyAlignment="1">
      <alignment horizontal="center" vertical="center"/>
    </xf>
    <xf numFmtId="0" fontId="9" fillId="0" borderId="6" xfId="0" applyFont="1" applyBorder="1"/>
    <xf numFmtId="0" fontId="0" fillId="58" borderId="5" xfId="0" applyFill="1" applyBorder="1" applyAlignment="1">
      <alignment horizontal="center" vertical="center"/>
    </xf>
    <xf numFmtId="1" fontId="12" fillId="58" borderId="6" xfId="41" applyNumberFormat="1" applyFont="1" applyFill="1" applyBorder="1" applyAlignment="1">
      <alignment horizontal="center" vertical="center" wrapText="1"/>
    </xf>
    <xf numFmtId="0" fontId="0" fillId="58" borderId="0" xfId="0" applyFill="1" applyAlignment="1">
      <alignment horizontal="center" vertical="center"/>
    </xf>
    <xf numFmtId="0" fontId="12" fillId="58" borderId="6" xfId="41" applyFont="1" applyFill="1" applyBorder="1" applyAlignment="1">
      <alignment horizontal="center" vertical="center" wrapText="1"/>
    </xf>
    <xf numFmtId="165" fontId="0" fillId="58" borderId="5" xfId="0" applyNumberFormat="1" applyFill="1" applyBorder="1" applyAlignment="1">
      <alignment horizontal="center" vertical="center"/>
    </xf>
    <xf numFmtId="165" fontId="12" fillId="58" borderId="6" xfId="41" applyNumberFormat="1" applyFont="1" applyFill="1" applyBorder="1" applyAlignment="1">
      <alignment horizontal="center" vertical="center" wrapText="1"/>
    </xf>
    <xf numFmtId="165" fontId="0" fillId="58" borderId="0" xfId="0" applyNumberFormat="1" applyFill="1" applyAlignment="1">
      <alignment horizontal="center" vertical="center"/>
    </xf>
    <xf numFmtId="0" fontId="13" fillId="45" borderId="10" xfId="48" applyFont="1" applyFill="1" applyBorder="1" applyAlignment="1">
      <alignment horizontal="center" vertical="center"/>
    </xf>
    <xf numFmtId="0" fontId="9" fillId="0" borderId="10" xfId="41" applyBorder="1" applyAlignment="1">
      <alignment horizontal="center" vertical="center"/>
    </xf>
    <xf numFmtId="0" fontId="45" fillId="41" borderId="29" xfId="0" applyFont="1" applyFill="1" applyBorder="1" applyAlignment="1">
      <alignment horizontal="center" vertical="center"/>
    </xf>
    <xf numFmtId="0" fontId="45" fillId="41" borderId="30" xfId="0" applyFont="1" applyFill="1" applyBorder="1" applyAlignment="1">
      <alignment horizontal="center" vertical="center"/>
    </xf>
    <xf numFmtId="0" fontId="45" fillId="41" borderId="31" xfId="0" applyFont="1" applyFill="1" applyBorder="1" applyAlignment="1">
      <alignment horizontal="center" vertical="center"/>
    </xf>
    <xf numFmtId="0" fontId="0" fillId="46" borderId="32" xfId="0" applyFill="1" applyBorder="1" applyAlignment="1">
      <alignment horizontal="center" vertical="center"/>
    </xf>
    <xf numFmtId="0" fontId="0" fillId="46" borderId="33" xfId="0" applyFill="1" applyBorder="1" applyAlignment="1">
      <alignment horizontal="center" vertical="center"/>
    </xf>
    <xf numFmtId="165" fontId="0" fillId="46" borderId="34" xfId="0" applyNumberFormat="1" applyFill="1" applyBorder="1" applyAlignment="1">
      <alignment horizontal="center" vertical="center"/>
    </xf>
    <xf numFmtId="0" fontId="0" fillId="46" borderId="35" xfId="0" applyFill="1" applyBorder="1" applyAlignment="1">
      <alignment horizontal="center" vertical="center"/>
    </xf>
    <xf numFmtId="165" fontId="0" fillId="46" borderId="36" xfId="0" applyNumberFormat="1" applyFill="1" applyBorder="1" applyAlignment="1">
      <alignment horizontal="center" vertical="center"/>
    </xf>
    <xf numFmtId="0" fontId="9" fillId="0" borderId="30" xfId="41" applyBorder="1" applyAlignment="1">
      <alignment horizontal="left"/>
    </xf>
    <xf numFmtId="0" fontId="45" fillId="41" borderId="30" xfId="41" applyFont="1" applyFill="1" applyBorder="1" applyAlignment="1">
      <alignment horizontal="center" vertical="center"/>
    </xf>
    <xf numFmtId="1" fontId="5" fillId="60" borderId="35" xfId="0" applyNumberFormat="1" applyFont="1" applyFill="1" applyBorder="1" applyAlignment="1">
      <alignment horizontal="center" vertical="center"/>
    </xf>
    <xf numFmtId="1" fontId="5" fillId="60" borderId="6" xfId="0" applyNumberFormat="1" applyFont="1" applyFill="1" applyBorder="1" applyAlignment="1">
      <alignment horizontal="center" vertical="center"/>
    </xf>
    <xf numFmtId="2" fontId="5" fillId="60" borderId="36" xfId="0" applyNumberFormat="1" applyFont="1" applyFill="1" applyBorder="1" applyAlignment="1">
      <alignment horizontal="center" vertical="center"/>
    </xf>
    <xf numFmtId="1" fontId="5" fillId="60" borderId="37" xfId="0" applyNumberFormat="1" applyFont="1" applyFill="1" applyBorder="1" applyAlignment="1">
      <alignment horizontal="center" vertical="center"/>
    </xf>
    <xf numFmtId="1" fontId="5" fillId="60" borderId="5" xfId="0" applyNumberFormat="1" applyFont="1" applyFill="1" applyBorder="1" applyAlignment="1">
      <alignment horizontal="center" vertical="center"/>
    </xf>
    <xf numFmtId="2" fontId="5" fillId="60" borderId="38" xfId="0" applyNumberFormat="1" applyFont="1" applyFill="1" applyBorder="1" applyAlignment="1">
      <alignment horizontal="center" vertical="center"/>
    </xf>
    <xf numFmtId="0" fontId="5" fillId="60" borderId="0" xfId="42" applyFont="1" applyFill="1" applyAlignment="1">
      <alignment horizontal="center" vertical="center"/>
    </xf>
    <xf numFmtId="2" fontId="5" fillId="60" borderId="0" xfId="42" applyNumberFormat="1" applyFont="1" applyFill="1" applyAlignment="1">
      <alignment horizontal="center" vertical="center"/>
    </xf>
    <xf numFmtId="2" fontId="5" fillId="60" borderId="36" xfId="41" applyNumberFormat="1" applyFont="1" applyFill="1" applyBorder="1" applyAlignment="1">
      <alignment horizontal="center" vertical="center" wrapText="1"/>
    </xf>
    <xf numFmtId="2" fontId="5" fillId="60" borderId="38" xfId="41" applyNumberFormat="1" applyFont="1" applyFill="1" applyBorder="1" applyAlignment="1">
      <alignment horizontal="center" vertical="center" wrapText="1"/>
    </xf>
    <xf numFmtId="0" fontId="60" fillId="60" borderId="35" xfId="0" applyFont="1" applyFill="1" applyBorder="1" applyAlignment="1">
      <alignment horizontal="center" vertical="center" wrapText="1"/>
    </xf>
    <xf numFmtId="0" fontId="60" fillId="60" borderId="6" xfId="0" applyFont="1" applyFill="1" applyBorder="1" applyAlignment="1">
      <alignment horizontal="center" vertical="center" wrapText="1"/>
    </xf>
    <xf numFmtId="0" fontId="54" fillId="60" borderId="35" xfId="56" applyFont="1" applyFill="1" applyBorder="1" applyAlignment="1">
      <alignment horizontal="center"/>
    </xf>
    <xf numFmtId="0" fontId="54" fillId="60" borderId="6" xfId="56" applyFont="1" applyFill="1" applyBorder="1" applyAlignment="1">
      <alignment horizontal="center"/>
    </xf>
    <xf numFmtId="0" fontId="54" fillId="60" borderId="35" xfId="0" applyFont="1" applyFill="1" applyBorder="1" applyAlignment="1">
      <alignment horizontal="center" vertical="center" wrapText="1"/>
    </xf>
    <xf numFmtId="0" fontId="54" fillId="60" borderId="6" xfId="0" applyFont="1" applyFill="1" applyBorder="1" applyAlignment="1">
      <alignment horizontal="center" vertical="center" wrapText="1"/>
    </xf>
    <xf numFmtId="1" fontId="5" fillId="60" borderId="35" xfId="41" applyNumberFormat="1" applyFont="1" applyFill="1" applyBorder="1" applyAlignment="1">
      <alignment horizontal="center" vertical="center"/>
    </xf>
    <xf numFmtId="1" fontId="5" fillId="60" borderId="6" xfId="41" applyNumberFormat="1" applyFont="1" applyFill="1" applyBorder="1" applyAlignment="1">
      <alignment horizontal="center" vertical="center"/>
    </xf>
    <xf numFmtId="2" fontId="5" fillId="60" borderId="36" xfId="41" applyNumberFormat="1" applyFont="1" applyFill="1" applyBorder="1" applyAlignment="1">
      <alignment horizontal="center" vertical="center"/>
    </xf>
    <xf numFmtId="0" fontId="54" fillId="60" borderId="37" xfId="56" applyFont="1" applyFill="1" applyBorder="1" applyAlignment="1">
      <alignment horizontal="center"/>
    </xf>
    <xf numFmtId="0" fontId="54" fillId="60" borderId="5" xfId="56" applyFont="1" applyFill="1" applyBorder="1" applyAlignment="1">
      <alignment horizontal="center"/>
    </xf>
    <xf numFmtId="0" fontId="60" fillId="60" borderId="37" xfId="0" applyFont="1" applyFill="1" applyBorder="1" applyAlignment="1">
      <alignment horizontal="center" vertical="center" wrapText="1"/>
    </xf>
    <xf numFmtId="0" fontId="60" fillId="60" borderId="5" xfId="0" applyFont="1" applyFill="1" applyBorder="1" applyAlignment="1">
      <alignment horizontal="center" vertical="center" wrapText="1"/>
    </xf>
    <xf numFmtId="1" fontId="59" fillId="45" borderId="7" xfId="41" applyNumberFormat="1" applyFont="1" applyFill="1" applyBorder="1" applyAlignment="1">
      <alignment horizontal="center" vertical="center"/>
    </xf>
    <xf numFmtId="0" fontId="54" fillId="60" borderId="32" xfId="41" applyFont="1" applyFill="1" applyBorder="1" applyAlignment="1">
      <alignment horizontal="center" vertical="center"/>
    </xf>
    <xf numFmtId="0" fontId="54" fillId="60" borderId="33" xfId="41" applyFont="1" applyFill="1" applyBorder="1" applyAlignment="1">
      <alignment horizontal="center" vertical="center" wrapText="1"/>
    </xf>
    <xf numFmtId="2" fontId="5" fillId="60" borderId="34" xfId="41" applyNumberFormat="1" applyFont="1" applyFill="1" applyBorder="1" applyAlignment="1">
      <alignment horizontal="center" vertical="center" wrapText="1"/>
    </xf>
    <xf numFmtId="0" fontId="54" fillId="60" borderId="35" xfId="41" applyFont="1" applyFill="1" applyBorder="1" applyAlignment="1">
      <alignment horizontal="center" vertical="center" wrapText="1"/>
    </xf>
    <xf numFmtId="0" fontId="54" fillId="60" borderId="6" xfId="41" applyFont="1" applyFill="1" applyBorder="1" applyAlignment="1">
      <alignment horizontal="center" vertical="center" wrapText="1"/>
    </xf>
    <xf numFmtId="0" fontId="60" fillId="60" borderId="35" xfId="41" applyFont="1" applyFill="1" applyBorder="1" applyAlignment="1">
      <alignment horizontal="center" vertical="center" wrapText="1"/>
    </xf>
    <xf numFmtId="0" fontId="60" fillId="60" borderId="6" xfId="41" applyFont="1" applyFill="1" applyBorder="1" applyAlignment="1">
      <alignment horizontal="center" vertical="center" wrapText="1"/>
    </xf>
    <xf numFmtId="1" fontId="5" fillId="45" borderId="7" xfId="48" applyNumberFormat="1" applyFont="1" applyFill="1" applyBorder="1" applyAlignment="1">
      <alignment horizontal="center" vertical="center"/>
    </xf>
    <xf numFmtId="1" fontId="5" fillId="45" borderId="7" xfId="41" applyNumberFormat="1" applyFont="1" applyFill="1" applyBorder="1" applyAlignment="1">
      <alignment horizontal="center" vertical="center"/>
    </xf>
    <xf numFmtId="165" fontId="5" fillId="43" borderId="5" xfId="41" applyNumberFormat="1" applyFont="1" applyFill="1" applyBorder="1" applyAlignment="1">
      <alignment horizontal="center" vertical="center"/>
    </xf>
    <xf numFmtId="0" fontId="5" fillId="43" borderId="10" xfId="48" applyFont="1" applyFill="1" applyBorder="1" applyAlignment="1">
      <alignment horizontal="center" vertical="center"/>
    </xf>
    <xf numFmtId="1" fontId="57" fillId="45" borderId="7" xfId="41" applyNumberFormat="1" applyFont="1" applyFill="1" applyBorder="1" applyAlignment="1">
      <alignment horizontal="center" vertical="center"/>
    </xf>
    <xf numFmtId="1" fontId="5" fillId="57" borderId="7" xfId="48" applyNumberFormat="1" applyFont="1" applyFill="1" applyBorder="1" applyAlignment="1">
      <alignment horizontal="center" vertical="center"/>
    </xf>
    <xf numFmtId="1" fontId="5" fillId="57" borderId="42" xfId="48" applyNumberFormat="1" applyFont="1" applyFill="1" applyBorder="1" applyAlignment="1">
      <alignment horizontal="center" vertical="center"/>
    </xf>
    <xf numFmtId="1" fontId="5" fillId="56" borderId="7" xfId="48" applyNumberFormat="1" applyFont="1" applyFill="1" applyBorder="1" applyAlignment="1">
      <alignment horizontal="center" vertical="center"/>
    </xf>
    <xf numFmtId="1" fontId="5" fillId="56" borderId="42" xfId="48" applyNumberFormat="1" applyFont="1" applyFill="1" applyBorder="1" applyAlignment="1">
      <alignment horizontal="center" vertical="center"/>
    </xf>
    <xf numFmtId="0" fontId="45" fillId="41" borderId="0" xfId="41" applyFont="1" applyFill="1" applyAlignment="1">
      <alignment horizontal="center" vertical="center"/>
    </xf>
    <xf numFmtId="0" fontId="0" fillId="46" borderId="44" xfId="0" applyFill="1" applyBorder="1" applyAlignment="1">
      <alignment horizontal="center" vertical="center"/>
    </xf>
    <xf numFmtId="0" fontId="0" fillId="46" borderId="45" xfId="0" applyFill="1" applyBorder="1" applyAlignment="1">
      <alignment horizontal="center" vertical="center"/>
    </xf>
    <xf numFmtId="165" fontId="0" fillId="46" borderId="46" xfId="0" applyNumberFormat="1" applyFill="1" applyBorder="1" applyAlignment="1">
      <alignment horizontal="center" vertical="center"/>
    </xf>
    <xf numFmtId="0" fontId="54" fillId="60" borderId="47" xfId="0" applyFont="1" applyFill="1" applyBorder="1" applyAlignment="1">
      <alignment horizontal="center" vertical="center" wrapText="1"/>
    </xf>
    <xf numFmtId="0" fontId="54" fillId="60" borderId="10" xfId="0" applyFont="1" applyFill="1" applyBorder="1" applyAlignment="1">
      <alignment horizontal="center" vertical="center" wrapText="1"/>
    </xf>
    <xf numFmtId="2" fontId="5" fillId="60" borderId="48" xfId="41" applyNumberFormat="1" applyFont="1" applyFill="1" applyBorder="1" applyAlignment="1">
      <alignment horizontal="center" vertical="center" wrapText="1"/>
    </xf>
    <xf numFmtId="1" fontId="5" fillId="45" borderId="49" xfId="48" applyNumberFormat="1" applyFont="1" applyFill="1" applyBorder="1" applyAlignment="1">
      <alignment horizontal="center" vertical="center"/>
    </xf>
    <xf numFmtId="0" fontId="5" fillId="43" borderId="40" xfId="48" applyFont="1" applyFill="1" applyBorder="1" applyAlignment="1">
      <alignment horizontal="center" vertical="center"/>
    </xf>
    <xf numFmtId="0" fontId="9" fillId="0" borderId="40" xfId="41" applyBorder="1" applyAlignment="1">
      <alignment horizontal="center" vertical="center"/>
    </xf>
    <xf numFmtId="0" fontId="45" fillId="41" borderId="41" xfId="41" applyFont="1" applyFill="1" applyBorder="1" applyAlignment="1">
      <alignment horizontal="center" vertical="center"/>
    </xf>
    <xf numFmtId="1" fontId="9" fillId="60" borderId="39" xfId="41" applyNumberFormat="1" applyFill="1" applyBorder="1" applyAlignment="1">
      <alignment horizontal="center" vertical="center"/>
    </xf>
    <xf numFmtId="1" fontId="9" fillId="60" borderId="40" xfId="41" applyNumberFormat="1" applyFill="1" applyBorder="1" applyAlignment="1">
      <alignment horizontal="center" vertical="center"/>
    </xf>
    <xf numFmtId="2" fontId="9" fillId="60" borderId="41" xfId="41" applyNumberFormat="1" applyFill="1" applyBorder="1" applyAlignment="1">
      <alignment horizontal="center" vertical="center"/>
    </xf>
    <xf numFmtId="1" fontId="5" fillId="0" borderId="16" xfId="48" applyNumberFormat="1" applyFont="1" applyBorder="1" applyAlignment="1">
      <alignment horizontal="center" vertical="center"/>
    </xf>
    <xf numFmtId="0" fontId="5" fillId="0" borderId="16" xfId="48" applyFont="1" applyBorder="1" applyAlignment="1">
      <alignment horizontal="center" vertical="center"/>
    </xf>
    <xf numFmtId="1" fontId="5" fillId="57" borderId="7" xfId="4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68" fontId="45" fillId="41" borderId="5" xfId="47" applyNumberFormat="1" applyFont="1" applyFill="1" applyBorder="1" applyAlignment="1">
      <alignment horizontal="center" vertical="center"/>
    </xf>
    <xf numFmtId="168" fontId="45" fillId="41" borderId="5" xfId="0" applyNumberFormat="1" applyFont="1" applyFill="1" applyBorder="1" applyAlignment="1">
      <alignment horizontal="center" vertical="center"/>
    </xf>
    <xf numFmtId="1" fontId="9" fillId="60" borderId="0" xfId="41" applyNumberFormat="1" applyFill="1" applyAlignment="1">
      <alignment horizontal="center" vertical="center"/>
    </xf>
    <xf numFmtId="2" fontId="9" fillId="60" borderId="0" xfId="41" applyNumberFormat="1" applyFill="1" applyAlignment="1">
      <alignment horizontal="center" vertical="center"/>
    </xf>
    <xf numFmtId="0" fontId="9" fillId="46" borderId="35" xfId="41" applyFill="1" applyBorder="1" applyAlignment="1">
      <alignment horizontal="left"/>
    </xf>
    <xf numFmtId="1" fontId="9" fillId="46" borderId="6" xfId="41" applyNumberFormat="1" applyFill="1" applyBorder="1" applyAlignment="1">
      <alignment horizontal="center" vertical="center"/>
    </xf>
    <xf numFmtId="1" fontId="9" fillId="46" borderId="36" xfId="41" applyNumberFormat="1" applyFill="1" applyBorder="1" applyAlignment="1">
      <alignment horizontal="center" vertical="center"/>
    </xf>
    <xf numFmtId="0" fontId="9" fillId="46" borderId="0" xfId="41" applyFill="1" applyAlignment="1">
      <alignment horizontal="left"/>
    </xf>
    <xf numFmtId="1" fontId="9" fillId="46" borderId="0" xfId="41" applyNumberFormat="1" applyFill="1" applyAlignment="1">
      <alignment horizontal="center" vertical="center"/>
    </xf>
    <xf numFmtId="0" fontId="9" fillId="46" borderId="43" xfId="41" applyFill="1" applyBorder="1" applyAlignment="1">
      <alignment horizontal="left"/>
    </xf>
    <xf numFmtId="1" fontId="9" fillId="46" borderId="43" xfId="41" applyNumberFormat="1" applyFill="1" applyBorder="1" applyAlignment="1">
      <alignment horizontal="center" vertical="center"/>
    </xf>
    <xf numFmtId="2" fontId="57" fillId="60" borderId="36" xfId="41" applyNumberFormat="1" applyFont="1" applyFill="1" applyBorder="1" applyAlignment="1">
      <alignment horizontal="center" vertical="center" wrapText="1"/>
    </xf>
    <xf numFmtId="1" fontId="5" fillId="46" borderId="35" xfId="41" applyNumberFormat="1" applyFont="1" applyFill="1" applyBorder="1" applyAlignment="1">
      <alignment horizontal="center" vertical="center"/>
    </xf>
    <xf numFmtId="1" fontId="5" fillId="46" borderId="6" xfId="41" applyNumberFormat="1" applyFont="1" applyFill="1" applyBorder="1" applyAlignment="1">
      <alignment horizontal="center" vertical="center"/>
    </xf>
    <xf numFmtId="2" fontId="5" fillId="46" borderId="36" xfId="4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5" xfId="42" applyFont="1" applyBorder="1" applyAlignment="1">
      <alignment horizontal="center"/>
    </xf>
    <xf numFmtId="0" fontId="3" fillId="0" borderId="16" xfId="42" applyFont="1" applyBorder="1" applyAlignment="1">
      <alignment horizontal="center"/>
    </xf>
    <xf numFmtId="0" fontId="3" fillId="0" borderId="17" xfId="42" applyFont="1" applyBorder="1" applyAlignment="1">
      <alignment horizontal="center"/>
    </xf>
    <xf numFmtId="0" fontId="4" fillId="0" borderId="18" xfId="42" applyFont="1" applyBorder="1" applyAlignment="1">
      <alignment horizontal="center" vertical="center"/>
    </xf>
    <xf numFmtId="0" fontId="4" fillId="0" borderId="19" xfId="42" applyFont="1" applyBorder="1" applyAlignment="1">
      <alignment horizontal="center" vertical="center"/>
    </xf>
    <xf numFmtId="0" fontId="3" fillId="0" borderId="1" xfId="42" applyFont="1" applyBorder="1" applyAlignment="1">
      <alignment horizontal="center"/>
    </xf>
    <xf numFmtId="0" fontId="3" fillId="0" borderId="0" xfId="42" applyFont="1" applyAlignment="1">
      <alignment horizontal="center"/>
    </xf>
    <xf numFmtId="0" fontId="3" fillId="0" borderId="2" xfId="42" applyFont="1" applyBorder="1" applyAlignment="1">
      <alignment horizontal="center"/>
    </xf>
    <xf numFmtId="0" fontId="4" fillId="0" borderId="3" xfId="42" applyFont="1" applyBorder="1" applyAlignment="1">
      <alignment horizontal="center" vertical="center"/>
    </xf>
    <xf numFmtId="0" fontId="4" fillId="0" borderId="4" xfId="42" applyFont="1" applyBorder="1" applyAlignment="1">
      <alignment horizontal="center" vertical="center"/>
    </xf>
    <xf numFmtId="0" fontId="4" fillId="0" borderId="18" xfId="42" applyFont="1" applyBorder="1" applyAlignment="1">
      <alignment horizontal="center"/>
    </xf>
    <xf numFmtId="0" fontId="4" fillId="0" borderId="19" xfId="42" applyFont="1" applyBorder="1" applyAlignment="1">
      <alignment horizontal="center"/>
    </xf>
    <xf numFmtId="0" fontId="4" fillId="0" borderId="3" xfId="42" applyFont="1" applyBorder="1" applyAlignment="1">
      <alignment horizontal="center"/>
    </xf>
    <xf numFmtId="0" fontId="4" fillId="0" borderId="4" xfId="42" applyFont="1" applyBorder="1" applyAlignment="1">
      <alignment horizontal="center"/>
    </xf>
    <xf numFmtId="0" fontId="19" fillId="0" borderId="0" xfId="41" applyFont="1" applyAlignment="1">
      <alignment horizontal="center" vertical="center"/>
    </xf>
    <xf numFmtId="0" fontId="4" fillId="57" borderId="3" xfId="42" applyFont="1" applyFill="1" applyBorder="1" applyAlignment="1">
      <alignment horizontal="center" vertical="center"/>
    </xf>
    <xf numFmtId="0" fontId="4" fillId="57" borderId="2" xfId="42" applyFont="1" applyFill="1" applyBorder="1" applyAlignment="1">
      <alignment horizontal="center" vertical="center"/>
    </xf>
    <xf numFmtId="0" fontId="4" fillId="0" borderId="17" xfId="42" applyFont="1" applyBorder="1" applyAlignment="1">
      <alignment horizontal="center"/>
    </xf>
    <xf numFmtId="0" fontId="4" fillId="0" borderId="2" xfId="42" applyFont="1" applyBorder="1" applyAlignment="1">
      <alignment horizontal="center"/>
    </xf>
    <xf numFmtId="0" fontId="4" fillId="56" borderId="3" xfId="42" applyFont="1" applyFill="1" applyBorder="1" applyAlignment="1">
      <alignment horizontal="center" vertical="center"/>
    </xf>
    <xf numFmtId="0" fontId="4" fillId="56" borderId="2" xfId="42" applyFont="1" applyFill="1" applyBorder="1" applyAlignment="1">
      <alignment horizontal="center" vertical="center"/>
    </xf>
    <xf numFmtId="0" fontId="5" fillId="0" borderId="0" xfId="41" applyFont="1" applyAlignment="1">
      <alignment horizontal="center" vertical="center"/>
    </xf>
    <xf numFmtId="14" fontId="5" fillId="0" borderId="0" xfId="41" applyNumberFormat="1" applyFont="1" applyAlignment="1">
      <alignment horizontal="center" vertical="center"/>
    </xf>
    <xf numFmtId="0" fontId="54" fillId="46" borderId="5" xfId="56" applyFont="1" applyFill="1" applyBorder="1" applyAlignment="1">
      <alignment horizontal="center"/>
    </xf>
    <xf numFmtId="0" fontId="60" fillId="46" borderId="5" xfId="0" applyFont="1" applyFill="1" applyBorder="1" applyAlignment="1">
      <alignment horizontal="center" vertical="center" wrapText="1"/>
    </xf>
    <xf numFmtId="1" fontId="5" fillId="46" borderId="5" xfId="0" applyNumberFormat="1" applyFont="1" applyFill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168" fontId="51" fillId="41" borderId="5" xfId="0" applyNumberFormat="1" applyFont="1" applyFill="1" applyBorder="1" applyAlignment="1">
      <alignment horizontal="center"/>
    </xf>
    <xf numFmtId="168" fontId="51" fillId="41" borderId="5" xfId="47" quotePrefix="1" applyNumberFormat="1" applyFont="1" applyFill="1" applyBorder="1" applyAlignment="1">
      <alignment horizontal="center"/>
    </xf>
    <xf numFmtId="168" fontId="51" fillId="41" borderId="5" xfId="59" applyNumberFormat="1" applyFont="1" applyFill="1" applyBorder="1" applyAlignment="1">
      <alignment horizontal="center"/>
    </xf>
    <xf numFmtId="168" fontId="51" fillId="41" borderId="5" xfId="47" applyNumberFormat="1" applyFont="1" applyFill="1" applyBorder="1" applyAlignment="1">
      <alignment horizontal="center"/>
    </xf>
    <xf numFmtId="0" fontId="0" fillId="60" borderId="5" xfId="0" applyFill="1" applyBorder="1" applyAlignment="1">
      <alignment horizontal="center"/>
    </xf>
    <xf numFmtId="0" fontId="61" fillId="60" borderId="5" xfId="0" applyFont="1" applyFill="1" applyBorder="1" applyAlignment="1">
      <alignment horizontal="center"/>
    </xf>
    <xf numFmtId="0" fontId="5" fillId="57" borderId="5" xfId="0" applyFont="1" applyFill="1" applyBorder="1" applyAlignment="1">
      <alignment horizontal="center" vertical="center"/>
    </xf>
    <xf numFmtId="0" fontId="5" fillId="56" borderId="5" xfId="0" applyFont="1" applyFill="1" applyBorder="1" applyAlignment="1">
      <alignment horizontal="center" vertical="center"/>
    </xf>
    <xf numFmtId="0" fontId="0" fillId="60" borderId="7" xfId="0" applyFill="1" applyBorder="1" applyAlignment="1">
      <alignment horizontal="center"/>
    </xf>
    <xf numFmtId="2" fontId="5" fillId="46" borderId="5" xfId="41" applyNumberFormat="1" applyFont="1" applyFill="1" applyBorder="1" applyAlignment="1">
      <alignment horizontal="center" vertical="center" wrapText="1"/>
    </xf>
    <xf numFmtId="2" fontId="5" fillId="46" borderId="5" xfId="0" applyNumberFormat="1" applyFont="1" applyFill="1" applyBorder="1" applyAlignment="1">
      <alignment horizontal="center" vertical="center"/>
    </xf>
    <xf numFmtId="0" fontId="54" fillId="46" borderId="5" xfId="0" applyFont="1" applyFill="1" applyBorder="1" applyAlignment="1">
      <alignment horizontal="center" vertical="center" wrapText="1"/>
    </xf>
    <xf numFmtId="0" fontId="54" fillId="46" borderId="5" xfId="41" applyFont="1" applyFill="1" applyBorder="1" applyAlignment="1">
      <alignment horizontal="center" vertical="center" wrapText="1"/>
    </xf>
    <xf numFmtId="2" fontId="57" fillId="46" borderId="5" xfId="41" applyNumberFormat="1" applyFont="1" applyFill="1" applyBorder="1" applyAlignment="1">
      <alignment horizontal="center" vertical="center" wrapText="1"/>
    </xf>
    <xf numFmtId="1" fontId="5" fillId="46" borderId="5" xfId="41" applyNumberFormat="1" applyFont="1" applyFill="1" applyBorder="1" applyAlignment="1">
      <alignment horizontal="center" vertical="center"/>
    </xf>
    <xf numFmtId="2" fontId="5" fillId="46" borderId="5" xfId="41" applyNumberFormat="1" applyFont="1" applyFill="1" applyBorder="1" applyAlignment="1">
      <alignment horizontal="center" vertical="center"/>
    </xf>
    <xf numFmtId="1" fontId="9" fillId="46" borderId="5" xfId="41" applyNumberFormat="1" applyFill="1" applyBorder="1" applyAlignment="1">
      <alignment horizontal="center" vertical="center"/>
    </xf>
    <xf numFmtId="2" fontId="9" fillId="46" borderId="5" xfId="41" applyNumberFormat="1" applyFill="1" applyBorder="1" applyAlignment="1">
      <alignment horizontal="center" vertical="center"/>
    </xf>
  </cellXfs>
  <cellStyles count="62">
    <cellStyle name="20 % - Accent1 2" xfId="1" xr:uid="{00000000-0005-0000-0000-000000000000}"/>
    <cellStyle name="20 % - Accent2 2" xfId="2" xr:uid="{00000000-0005-0000-0000-000001000000}"/>
    <cellStyle name="20 % - Accent3 2" xfId="3" xr:uid="{00000000-0005-0000-0000-000002000000}"/>
    <cellStyle name="20 % - Accent4 2" xfId="4" xr:uid="{00000000-0005-0000-0000-000003000000}"/>
    <cellStyle name="20 % - Accent5 2" xfId="5" xr:uid="{00000000-0005-0000-0000-000004000000}"/>
    <cellStyle name="20 % - Accent6 2" xfId="6" xr:uid="{00000000-0005-0000-0000-000005000000}"/>
    <cellStyle name="40 % - Accent1 2" xfId="7" xr:uid="{00000000-0005-0000-0000-000006000000}"/>
    <cellStyle name="40 % - Accent2 2" xfId="8" xr:uid="{00000000-0005-0000-0000-000007000000}"/>
    <cellStyle name="40 % - Accent3 2" xfId="9" xr:uid="{00000000-0005-0000-0000-000008000000}"/>
    <cellStyle name="40 % - Accent4 2" xfId="10" xr:uid="{00000000-0005-0000-0000-000009000000}"/>
    <cellStyle name="40 % - Accent5 2" xfId="11" xr:uid="{00000000-0005-0000-0000-00000A000000}"/>
    <cellStyle name="40 % - Accent6 2" xfId="12" xr:uid="{00000000-0005-0000-0000-00000B000000}"/>
    <cellStyle name="60 % - Accent1 2" xfId="13" xr:uid="{00000000-0005-0000-0000-00000C000000}"/>
    <cellStyle name="60 % - Accent2 2" xfId="14" xr:uid="{00000000-0005-0000-0000-00000D000000}"/>
    <cellStyle name="60 % - Accent3 2" xfId="15" xr:uid="{00000000-0005-0000-0000-00000E000000}"/>
    <cellStyle name="60 % - Accent4 2" xfId="16" xr:uid="{00000000-0005-0000-0000-00000F000000}"/>
    <cellStyle name="60 % - Accent5 2" xfId="17" xr:uid="{00000000-0005-0000-0000-000010000000}"/>
    <cellStyle name="60 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Avertissement 2" xfId="25" xr:uid="{00000000-0005-0000-0000-000018000000}"/>
    <cellStyle name="Calcul 2" xfId="26" xr:uid="{00000000-0005-0000-0000-000019000000}"/>
    <cellStyle name="Cellule liée 2" xfId="27" xr:uid="{00000000-0005-0000-0000-00001A000000}"/>
    <cellStyle name="Commentaire 2" xfId="28" xr:uid="{00000000-0005-0000-0000-00001B000000}"/>
    <cellStyle name="Entrée 2" xfId="29" xr:uid="{00000000-0005-0000-0000-00001C000000}"/>
    <cellStyle name="Euro" xfId="30" xr:uid="{00000000-0005-0000-0000-00001D000000}"/>
    <cellStyle name="Euro 2" xfId="31" xr:uid="{00000000-0005-0000-0000-00001E000000}"/>
    <cellStyle name="Insatisfaisant 2" xfId="32" xr:uid="{00000000-0005-0000-0000-00001F000000}"/>
    <cellStyle name="Lien hypertexte 2" xfId="33" xr:uid="{00000000-0005-0000-0000-000020000000}"/>
    <cellStyle name="Lien hypertexte 3" xfId="57" xr:uid="{00000000-0005-0000-0000-000021000000}"/>
    <cellStyle name="Milliers" xfId="34" builtinId="3"/>
    <cellStyle name="Milliers 2" xfId="35" xr:uid="{00000000-0005-0000-0000-000023000000}"/>
    <cellStyle name="Milliers 3" xfId="36" xr:uid="{00000000-0005-0000-0000-000024000000}"/>
    <cellStyle name="Milliers 4" xfId="37" xr:uid="{00000000-0005-0000-0000-000025000000}"/>
    <cellStyle name="Milliers 5" xfId="38" xr:uid="{00000000-0005-0000-0000-000026000000}"/>
    <cellStyle name="Neutre 2" xfId="39" xr:uid="{00000000-0005-0000-0000-000027000000}"/>
    <cellStyle name="Normal" xfId="0" builtinId="0"/>
    <cellStyle name="Normal 11" xfId="56" xr:uid="{00000000-0005-0000-0000-000029000000}"/>
    <cellStyle name="Normal 2" xfId="40" xr:uid="{00000000-0005-0000-0000-00002A000000}"/>
    <cellStyle name="Normal 2 2" xfId="41" xr:uid="{00000000-0005-0000-0000-00002B000000}"/>
    <cellStyle name="Normal 3" xfId="42" xr:uid="{00000000-0005-0000-0000-00002C000000}"/>
    <cellStyle name="Normal 4" xfId="43" xr:uid="{00000000-0005-0000-0000-00002D000000}"/>
    <cellStyle name="Normal 5" xfId="44" xr:uid="{00000000-0005-0000-0000-00002E000000}"/>
    <cellStyle name="Prozent 3 2 2" xfId="60" xr:uid="{3444A945-82B5-4E18-82F0-E8724A8957CD}"/>
    <cellStyle name="Prozent 3 3" xfId="58" xr:uid="{E0193F40-B2CF-43E2-A903-BE21DC55FC78}"/>
    <cellStyle name="Prozent 4" xfId="61" xr:uid="{2F0E4582-D3B2-4E7D-A611-68D9CD8D4891}"/>
    <cellStyle name="Satisfaisant 2" xfId="45" xr:uid="{00000000-0005-0000-0000-00002F000000}"/>
    <cellStyle name="Sortie 2" xfId="46" xr:uid="{00000000-0005-0000-0000-000030000000}"/>
    <cellStyle name="Standard 3 3" xfId="59" xr:uid="{20BB9328-8CDB-4A3A-93A1-AAD74528FD53}"/>
    <cellStyle name="Standard_DATENSBV-Groili" xfId="47" xr:uid="{00000000-0005-0000-0000-000031000000}"/>
    <cellStyle name="Standard_SENE" xfId="48" xr:uid="{00000000-0005-0000-0000-000032000000}"/>
    <cellStyle name="Texte explicatif 2" xfId="49" xr:uid="{00000000-0005-0000-0000-000033000000}"/>
    <cellStyle name="Titre 1 2" xfId="50" xr:uid="{00000000-0005-0000-0000-000034000000}"/>
    <cellStyle name="Titre 2 2" xfId="51" xr:uid="{00000000-0005-0000-0000-000035000000}"/>
    <cellStyle name="Titre 3 2" xfId="52" xr:uid="{00000000-0005-0000-0000-000036000000}"/>
    <cellStyle name="Titre 4 2" xfId="53" xr:uid="{00000000-0005-0000-0000-000037000000}"/>
    <cellStyle name="Total 2" xfId="54" xr:uid="{00000000-0005-0000-0000-000038000000}"/>
    <cellStyle name="Vérification 2" xfId="55" xr:uid="{00000000-0005-0000-0000-000039000000}"/>
  </cellStyles>
  <dxfs count="1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CC"/>
      <color rgb="FFCCFFCC"/>
      <color rgb="FFCCECFF"/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IGENE%20DATEIEN/BSZ/Schnittlisten/Sbv/Schnittlisten/DATENSBV-Groil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My%20site/sgb2008_09/moyennes/calcul%20moyenne%20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BV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</row>
        <row r="2">
          <cell r="W2" t="str">
            <v>1998/99</v>
          </cell>
          <cell r="Y2" t="str">
            <v>30. Jun 1999</v>
          </cell>
          <cell r="AD2" t="str">
            <v>31.Dez 1999</v>
          </cell>
          <cell r="AI2" t="str">
            <v>2. Hälfte 1999/00</v>
          </cell>
        </row>
        <row r="3">
          <cell r="A3" t="str">
            <v>Lizenz-Nr</v>
          </cell>
          <cell r="B3" t="str">
            <v>Zeitung-Nr</v>
          </cell>
          <cell r="C3" t="str">
            <v>Anrede</v>
          </cell>
          <cell r="D3" t="str">
            <v>Name</v>
          </cell>
          <cell r="E3" t="str">
            <v>Vorname</v>
          </cell>
          <cell r="F3" t="str">
            <v>Name Vorname</v>
          </cell>
          <cell r="G3" t="str">
            <v>Strasse</v>
          </cell>
          <cell r="H3" t="str">
            <v>PLZ</v>
          </cell>
          <cell r="I3" t="str">
            <v>Ort</v>
          </cell>
          <cell r="J3" t="str">
            <v>Nat</v>
          </cell>
          <cell r="K3" t="str">
            <v>Jg</v>
          </cell>
          <cell r="L3" t="str">
            <v>SE</v>
          </cell>
          <cell r="M3" t="str">
            <v>Kat</v>
          </cell>
          <cell r="P3" t="str">
            <v>EJ</v>
          </cell>
          <cell r="Q3" t="str">
            <v>ZG</v>
          </cell>
          <cell r="R3" t="str">
            <v>Tel-Nr.Priv.</v>
          </cell>
          <cell r="S3" t="str">
            <v>Tel-Nr.Natel</v>
          </cell>
          <cell r="T3" t="str">
            <v>Tel-Nr.Gesch.</v>
          </cell>
          <cell r="U3" t="str">
            <v>E-mail Adresse</v>
          </cell>
          <cell r="V3" t="str">
            <v>Pins</v>
          </cell>
          <cell r="W3" t="str">
            <v>Spiele</v>
          </cell>
          <cell r="X3" t="str">
            <v>Schnitt</v>
          </cell>
          <cell r="Y3" t="str">
            <v>Pins</v>
          </cell>
          <cell r="Z3" t="str">
            <v>Spiele</v>
          </cell>
          <cell r="AA3" t="str">
            <v>Schnitt</v>
          </cell>
          <cell r="AB3" t="str">
            <v>Spez</v>
          </cell>
          <cell r="AC3" t="str">
            <v>Hcp</v>
          </cell>
          <cell r="AD3" t="str">
            <v>Pins</v>
          </cell>
          <cell r="AE3" t="str">
            <v>Spiele</v>
          </cell>
          <cell r="AF3" t="str">
            <v>Schnitt</v>
          </cell>
          <cell r="AG3" t="str">
            <v>Spez</v>
          </cell>
          <cell r="AH3" t="str">
            <v>Hcp</v>
          </cell>
          <cell r="AI3" t="str">
            <v>Schnitt f. Hcp</v>
          </cell>
          <cell r="AJ3" t="str">
            <v>Hcp</v>
          </cell>
          <cell r="AK3" t="str">
            <v>Funktion</v>
          </cell>
          <cell r="AL3" t="str">
            <v>Wo</v>
          </cell>
          <cell r="AM3" t="str">
            <v>Club</v>
          </cell>
        </row>
        <row r="4">
          <cell r="A4">
            <v>80011</v>
          </cell>
          <cell r="B4">
            <v>80011</v>
          </cell>
          <cell r="C4" t="str">
            <v>Frau</v>
          </cell>
          <cell r="D4" t="str">
            <v>Bucher</v>
          </cell>
          <cell r="E4" t="str">
            <v>Erika</v>
          </cell>
          <cell r="F4" t="str">
            <v>Bucher Erika</v>
          </cell>
          <cell r="G4" t="str">
            <v>Neubrunnenstrasse 10</v>
          </cell>
          <cell r="H4">
            <v>8302</v>
          </cell>
          <cell r="I4" t="str">
            <v>KLOTEN</v>
          </cell>
          <cell r="J4" t="str">
            <v>CH</v>
          </cell>
          <cell r="K4">
            <v>14707</v>
          </cell>
          <cell r="L4" t="str">
            <v>ZH</v>
          </cell>
          <cell r="M4" t="str">
            <v/>
          </cell>
          <cell r="N4" t="str">
            <v>D</v>
          </cell>
          <cell r="O4" t="str">
            <v>DA</v>
          </cell>
          <cell r="P4">
            <v>68</v>
          </cell>
        </row>
        <row r="5">
          <cell r="A5">
            <v>80013</v>
          </cell>
          <cell r="B5">
            <v>80013</v>
          </cell>
          <cell r="C5" t="str">
            <v>Herrn</v>
          </cell>
          <cell r="D5" t="str">
            <v>Meier</v>
          </cell>
          <cell r="E5" t="str">
            <v>Udo</v>
          </cell>
          <cell r="F5" t="str">
            <v>Meier Udo</v>
          </cell>
          <cell r="G5" t="str">
            <v>Mettlenstrasse 20</v>
          </cell>
          <cell r="H5">
            <v>8193</v>
          </cell>
          <cell r="I5" t="str">
            <v>EGLISAU</v>
          </cell>
          <cell r="J5" t="str">
            <v>CH</v>
          </cell>
          <cell r="K5">
            <v>15859</v>
          </cell>
          <cell r="L5" t="str">
            <v>ZH</v>
          </cell>
          <cell r="M5" t="str">
            <v/>
          </cell>
          <cell r="N5" t="str">
            <v>H</v>
          </cell>
          <cell r="O5" t="str">
            <v>HC</v>
          </cell>
          <cell r="P5">
            <v>68</v>
          </cell>
        </row>
        <row r="6">
          <cell r="A6">
            <v>80016</v>
          </cell>
          <cell r="B6">
            <v>80016</v>
          </cell>
          <cell r="C6" t="str">
            <v>Herrn</v>
          </cell>
          <cell r="D6" t="str">
            <v>Schifferle</v>
          </cell>
          <cell r="E6" t="str">
            <v>Franz</v>
          </cell>
          <cell r="F6" t="str">
            <v>Schifferle Franz</v>
          </cell>
          <cell r="G6" t="str">
            <v>Waldeggweg 10</v>
          </cell>
          <cell r="H6">
            <v>8302</v>
          </cell>
          <cell r="I6" t="str">
            <v>KLOTEN</v>
          </cell>
          <cell r="J6" t="str">
            <v>CH</v>
          </cell>
          <cell r="K6">
            <v>16773</v>
          </cell>
          <cell r="L6" t="str">
            <v>ZH</v>
          </cell>
          <cell r="M6" t="str">
            <v/>
          </cell>
          <cell r="N6" t="str">
            <v>H</v>
          </cell>
          <cell r="O6" t="str">
            <v>HB</v>
          </cell>
          <cell r="P6">
            <v>68</v>
          </cell>
        </row>
        <row r="7">
          <cell r="A7">
            <v>80020</v>
          </cell>
          <cell r="B7">
            <v>80020</v>
          </cell>
          <cell r="C7" t="str">
            <v>Herrn</v>
          </cell>
          <cell r="D7" t="str">
            <v>Peter</v>
          </cell>
          <cell r="E7" t="str">
            <v>Werner H.</v>
          </cell>
          <cell r="F7" t="str">
            <v>Peter Werner H.</v>
          </cell>
          <cell r="G7" t="str">
            <v>Hertensteinstrasse 39</v>
          </cell>
          <cell r="H7">
            <v>8052</v>
          </cell>
          <cell r="I7" t="str">
            <v>ZÜRICH</v>
          </cell>
          <cell r="J7" t="str">
            <v>CH</v>
          </cell>
          <cell r="K7">
            <v>12226</v>
          </cell>
          <cell r="L7" t="str">
            <v>ZH</v>
          </cell>
          <cell r="M7" t="str">
            <v/>
          </cell>
          <cell r="N7" t="str">
            <v>H</v>
          </cell>
          <cell r="O7" t="str">
            <v>HC</v>
          </cell>
          <cell r="P7">
            <v>69</v>
          </cell>
        </row>
        <row r="8">
          <cell r="A8">
            <v>80021</v>
          </cell>
          <cell r="B8">
            <v>80021</v>
          </cell>
          <cell r="C8" t="str">
            <v>Herrn</v>
          </cell>
          <cell r="D8" t="str">
            <v>Tambini</v>
          </cell>
          <cell r="E8" t="str">
            <v>Bruno</v>
          </cell>
          <cell r="F8" t="str">
            <v>Tambini Bruno</v>
          </cell>
          <cell r="G8" t="str">
            <v>Burstwiesenstrasse 59</v>
          </cell>
          <cell r="H8">
            <v>8606</v>
          </cell>
          <cell r="I8" t="str">
            <v>GREIFENSEE</v>
          </cell>
          <cell r="J8" t="str">
            <v>CH</v>
          </cell>
          <cell r="K8">
            <v>12693</v>
          </cell>
          <cell r="L8" t="str">
            <v>ZH</v>
          </cell>
          <cell r="M8" t="str">
            <v/>
          </cell>
          <cell r="N8" t="str">
            <v>H</v>
          </cell>
          <cell r="O8" t="str">
            <v>HB</v>
          </cell>
          <cell r="P8">
            <v>69</v>
          </cell>
        </row>
        <row r="9">
          <cell r="A9">
            <v>80023</v>
          </cell>
          <cell r="B9">
            <v>80023</v>
          </cell>
          <cell r="C9" t="str">
            <v>Herrn</v>
          </cell>
          <cell r="D9" t="str">
            <v>Gerber</v>
          </cell>
          <cell r="E9" t="str">
            <v>Hans</v>
          </cell>
          <cell r="F9" t="str">
            <v>Gerber Hans</v>
          </cell>
          <cell r="G9" t="str">
            <v>Langägertenstrasse 27</v>
          </cell>
          <cell r="H9">
            <v>8125</v>
          </cell>
          <cell r="I9" t="str">
            <v>Zollikerberg</v>
          </cell>
          <cell r="J9" t="str">
            <v>CH</v>
          </cell>
          <cell r="K9">
            <v>6901</v>
          </cell>
          <cell r="L9" t="str">
            <v>ZH</v>
          </cell>
          <cell r="M9" t="str">
            <v/>
          </cell>
          <cell r="N9" t="str">
            <v>H</v>
          </cell>
          <cell r="O9" t="str">
            <v>HC</v>
          </cell>
          <cell r="P9">
            <v>70</v>
          </cell>
        </row>
        <row r="10">
          <cell r="A10">
            <v>80024</v>
          </cell>
          <cell r="B10">
            <v>80024</v>
          </cell>
          <cell r="C10" t="str">
            <v>Herrn</v>
          </cell>
          <cell r="D10" t="str">
            <v>Hink</v>
          </cell>
          <cell r="E10" t="str">
            <v>Karl</v>
          </cell>
          <cell r="F10" t="str">
            <v>Hink Karl</v>
          </cell>
          <cell r="G10" t="str">
            <v>Katzenbachstrasse 161</v>
          </cell>
          <cell r="H10">
            <v>8052</v>
          </cell>
          <cell r="I10" t="str">
            <v>Zürich</v>
          </cell>
          <cell r="J10" t="str">
            <v>A</v>
          </cell>
          <cell r="K10">
            <v>14569</v>
          </cell>
          <cell r="L10" t="str">
            <v>ZH</v>
          </cell>
          <cell r="M10" t="str">
            <v/>
          </cell>
          <cell r="N10" t="str">
            <v>H</v>
          </cell>
          <cell r="O10" t="str">
            <v>HA</v>
          </cell>
          <cell r="P10">
            <v>70</v>
          </cell>
        </row>
        <row r="11">
          <cell r="A11">
            <v>80025</v>
          </cell>
          <cell r="B11">
            <v>80025</v>
          </cell>
          <cell r="C11" t="str">
            <v>Herrn</v>
          </cell>
          <cell r="D11" t="str">
            <v>Manser</v>
          </cell>
          <cell r="E11" t="str">
            <v>Paul</v>
          </cell>
          <cell r="F11" t="str">
            <v>Manser Paul</v>
          </cell>
          <cell r="G11" t="str">
            <v>Hirzenbachstrasse 77/7</v>
          </cell>
          <cell r="H11">
            <v>8051</v>
          </cell>
          <cell r="I11" t="str">
            <v>Zürich</v>
          </cell>
          <cell r="J11" t="str">
            <v>CH</v>
          </cell>
          <cell r="K11">
            <v>11603</v>
          </cell>
          <cell r="L11" t="str">
            <v>ZH</v>
          </cell>
          <cell r="M11" t="str">
            <v/>
          </cell>
          <cell r="N11" t="str">
            <v>H</v>
          </cell>
          <cell r="O11" t="str">
            <v>HC</v>
          </cell>
          <cell r="P11">
            <v>70</v>
          </cell>
        </row>
        <row r="12">
          <cell r="A12">
            <v>80026</v>
          </cell>
          <cell r="B12">
            <v>80026</v>
          </cell>
          <cell r="C12" t="str">
            <v>Herrn</v>
          </cell>
          <cell r="D12" t="str">
            <v>Pfund</v>
          </cell>
          <cell r="E12" t="str">
            <v>Walter</v>
          </cell>
          <cell r="F12" t="str">
            <v>Pfund Walter</v>
          </cell>
          <cell r="G12" t="str">
            <v>Rütihofstrasse 30</v>
          </cell>
          <cell r="H12">
            <v>8049</v>
          </cell>
          <cell r="I12" t="str">
            <v>Zürich</v>
          </cell>
          <cell r="J12" t="str">
            <v>CH</v>
          </cell>
          <cell r="K12">
            <v>12634</v>
          </cell>
          <cell r="L12" t="str">
            <v>ZH</v>
          </cell>
          <cell r="M12" t="str">
            <v/>
          </cell>
          <cell r="N12" t="str">
            <v>H</v>
          </cell>
          <cell r="O12" t="str">
            <v/>
          </cell>
          <cell r="P12">
            <v>70</v>
          </cell>
        </row>
        <row r="13">
          <cell r="A13">
            <v>80028</v>
          </cell>
          <cell r="B13">
            <v>80028</v>
          </cell>
          <cell r="C13" t="str">
            <v>Frau</v>
          </cell>
          <cell r="D13" t="str">
            <v>Hauser</v>
          </cell>
          <cell r="E13" t="str">
            <v>Gerlinde</v>
          </cell>
          <cell r="F13" t="str">
            <v>Hauser Gerlinde</v>
          </cell>
          <cell r="G13" t="str">
            <v>Alpenweg 2</v>
          </cell>
          <cell r="H13">
            <v>8964</v>
          </cell>
          <cell r="I13" t="str">
            <v>Rudolfstetten</v>
          </cell>
          <cell r="J13" t="str">
            <v>CH</v>
          </cell>
          <cell r="K13">
            <v>14221</v>
          </cell>
          <cell r="L13" t="str">
            <v>ZH</v>
          </cell>
          <cell r="M13" t="str">
            <v/>
          </cell>
          <cell r="N13" t="str">
            <v>D</v>
          </cell>
          <cell r="O13" t="str">
            <v/>
          </cell>
          <cell r="P13">
            <v>71</v>
          </cell>
        </row>
        <row r="14">
          <cell r="A14">
            <v>80032</v>
          </cell>
          <cell r="B14">
            <v>80032</v>
          </cell>
          <cell r="C14" t="str">
            <v>Herrn</v>
          </cell>
          <cell r="D14" t="str">
            <v>Käser</v>
          </cell>
          <cell r="E14" t="str">
            <v>Paul</v>
          </cell>
          <cell r="F14" t="str">
            <v>Käser Paul</v>
          </cell>
          <cell r="G14" t="str">
            <v>Birchstrasse 39</v>
          </cell>
          <cell r="H14">
            <v>8156</v>
          </cell>
          <cell r="I14" t="str">
            <v>Oberhasli</v>
          </cell>
          <cell r="J14" t="str">
            <v>CH</v>
          </cell>
          <cell r="K14">
            <v>15769</v>
          </cell>
          <cell r="L14" t="str">
            <v>ZH</v>
          </cell>
          <cell r="M14" t="str">
            <v/>
          </cell>
          <cell r="N14" t="str">
            <v>H</v>
          </cell>
          <cell r="O14" t="str">
            <v/>
          </cell>
          <cell r="P14">
            <v>72</v>
          </cell>
        </row>
        <row r="15">
          <cell r="A15">
            <v>80033</v>
          </cell>
          <cell r="B15">
            <v>80033</v>
          </cell>
          <cell r="C15" t="str">
            <v>Herrn</v>
          </cell>
          <cell r="D15" t="str">
            <v>Kuhn</v>
          </cell>
          <cell r="E15" t="str">
            <v>Bruno</v>
          </cell>
          <cell r="F15" t="str">
            <v>Kuhn Bruno</v>
          </cell>
          <cell r="G15" t="str">
            <v>Bärenbohlstrasse 35</v>
          </cell>
          <cell r="H15">
            <v>8046</v>
          </cell>
          <cell r="I15" t="str">
            <v>Zürich</v>
          </cell>
          <cell r="J15" t="str">
            <v>CH</v>
          </cell>
          <cell r="K15">
            <v>16392</v>
          </cell>
          <cell r="L15" t="str">
            <v>ZH</v>
          </cell>
          <cell r="M15" t="str">
            <v/>
          </cell>
          <cell r="N15" t="str">
            <v>H</v>
          </cell>
          <cell r="O15" t="str">
            <v>HB</v>
          </cell>
          <cell r="P15">
            <v>72</v>
          </cell>
        </row>
        <row r="16">
          <cell r="A16">
            <v>80035</v>
          </cell>
          <cell r="B16">
            <v>80035</v>
          </cell>
          <cell r="C16" t="str">
            <v>Herrn</v>
          </cell>
          <cell r="D16" t="str">
            <v>Jeker</v>
          </cell>
          <cell r="E16" t="str">
            <v>Fritz</v>
          </cell>
          <cell r="F16" t="str">
            <v>Jeker Fritz</v>
          </cell>
          <cell r="G16" t="str">
            <v>Im Hofacher 25</v>
          </cell>
          <cell r="H16">
            <v>8185</v>
          </cell>
          <cell r="I16" t="str">
            <v>Winkel b.Buelach</v>
          </cell>
          <cell r="J16" t="str">
            <v>CH</v>
          </cell>
          <cell r="K16">
            <v>17618</v>
          </cell>
          <cell r="L16" t="str">
            <v>ZH</v>
          </cell>
          <cell r="M16" t="str">
            <v/>
          </cell>
          <cell r="N16" t="str">
            <v>H</v>
          </cell>
          <cell r="O16" t="str">
            <v>HA</v>
          </cell>
          <cell r="P16">
            <v>73</v>
          </cell>
        </row>
        <row r="17">
          <cell r="A17">
            <v>80038</v>
          </cell>
          <cell r="B17">
            <v>80038</v>
          </cell>
          <cell r="C17" t="str">
            <v>Herrn</v>
          </cell>
          <cell r="D17" t="str">
            <v>Fahrni</v>
          </cell>
          <cell r="E17" t="str">
            <v>Werner</v>
          </cell>
          <cell r="F17" t="str">
            <v>Fahrni Werner</v>
          </cell>
          <cell r="G17" t="str">
            <v>Maurstrasse 50</v>
          </cell>
          <cell r="H17">
            <v>8117</v>
          </cell>
          <cell r="I17" t="str">
            <v>Fällanden</v>
          </cell>
          <cell r="J17" t="str">
            <v>CH</v>
          </cell>
          <cell r="K17">
            <v>19162</v>
          </cell>
          <cell r="L17" t="str">
            <v>ZH</v>
          </cell>
          <cell r="M17" t="str">
            <v/>
          </cell>
          <cell r="N17" t="str">
            <v>H</v>
          </cell>
          <cell r="O17" t="str">
            <v/>
          </cell>
          <cell r="P17">
            <v>74</v>
          </cell>
        </row>
        <row r="18">
          <cell r="A18">
            <v>80040</v>
          </cell>
          <cell r="B18">
            <v>80040</v>
          </cell>
          <cell r="C18" t="str">
            <v>Herrn</v>
          </cell>
          <cell r="D18" t="str">
            <v>Thamberger</v>
          </cell>
          <cell r="E18" t="str">
            <v>Roland</v>
          </cell>
          <cell r="F18" t="str">
            <v>Thamberger Roland</v>
          </cell>
          <cell r="G18" t="str">
            <v>Dübendorferstrasse 262</v>
          </cell>
          <cell r="H18">
            <v>8051</v>
          </cell>
          <cell r="I18" t="str">
            <v>Zürich</v>
          </cell>
          <cell r="J18" t="str">
            <v>CH</v>
          </cell>
          <cell r="K18">
            <v>20691</v>
          </cell>
          <cell r="L18" t="str">
            <v>ZH</v>
          </cell>
          <cell r="M18" t="str">
            <v/>
          </cell>
          <cell r="N18" t="str">
            <v>H</v>
          </cell>
          <cell r="O18" t="str">
            <v>HA</v>
          </cell>
          <cell r="P18">
            <v>74</v>
          </cell>
        </row>
        <row r="19">
          <cell r="A19">
            <v>80041</v>
          </cell>
          <cell r="B19">
            <v>80041</v>
          </cell>
          <cell r="C19" t="str">
            <v>Frau</v>
          </cell>
          <cell r="D19" t="str">
            <v>Wyrsch</v>
          </cell>
          <cell r="E19" t="str">
            <v>Marianne</v>
          </cell>
          <cell r="F19" t="str">
            <v>Wyrsch Marianne</v>
          </cell>
          <cell r="G19" t="str">
            <v>Sunnetalstrasse 3</v>
          </cell>
          <cell r="H19">
            <v>8117</v>
          </cell>
          <cell r="I19" t="str">
            <v>Fällanden</v>
          </cell>
          <cell r="J19" t="str">
            <v>CH</v>
          </cell>
          <cell r="K19">
            <v>18014</v>
          </cell>
          <cell r="L19" t="str">
            <v>ZH</v>
          </cell>
          <cell r="M19" t="str">
            <v/>
          </cell>
          <cell r="N19" t="str">
            <v>D</v>
          </cell>
          <cell r="O19" t="str">
            <v>DB</v>
          </cell>
          <cell r="P19">
            <v>74</v>
          </cell>
        </row>
        <row r="20">
          <cell r="A20">
            <v>80043</v>
          </cell>
          <cell r="B20">
            <v>5541</v>
          </cell>
          <cell r="C20" t="str">
            <v>Frau</v>
          </cell>
          <cell r="D20" t="str">
            <v>Dieterle</v>
          </cell>
          <cell r="E20" t="str">
            <v>Caroline</v>
          </cell>
          <cell r="F20" t="str">
            <v>Dieterle Caroline</v>
          </cell>
          <cell r="G20" t="str">
            <v>Zürichstrasse 42</v>
          </cell>
          <cell r="H20">
            <v>8184</v>
          </cell>
          <cell r="I20" t="str">
            <v>Bachenbülach</v>
          </cell>
          <cell r="J20" t="str">
            <v>CH</v>
          </cell>
          <cell r="K20">
            <v>19887</v>
          </cell>
          <cell r="L20" t="str">
            <v>ZH</v>
          </cell>
          <cell r="M20" t="str">
            <v/>
          </cell>
          <cell r="N20" t="str">
            <v>D</v>
          </cell>
          <cell r="O20" t="str">
            <v>DA</v>
          </cell>
          <cell r="P20">
            <v>75</v>
          </cell>
        </row>
        <row r="21">
          <cell r="A21">
            <v>80044</v>
          </cell>
          <cell r="B21">
            <v>80044</v>
          </cell>
          <cell r="C21" t="str">
            <v>Herrn</v>
          </cell>
          <cell r="D21" t="str">
            <v>Kramer</v>
          </cell>
          <cell r="E21" t="str">
            <v>Ruedi</v>
          </cell>
          <cell r="F21" t="str">
            <v>Kramer Ruedi</v>
          </cell>
          <cell r="G21" t="str">
            <v>Raaterstrasse 9</v>
          </cell>
          <cell r="H21">
            <v>8175</v>
          </cell>
          <cell r="I21" t="str">
            <v>Windlach</v>
          </cell>
          <cell r="J21" t="str">
            <v>CH</v>
          </cell>
          <cell r="K21">
            <v>14479</v>
          </cell>
          <cell r="L21" t="str">
            <v>ZH</v>
          </cell>
          <cell r="M21" t="str">
            <v/>
          </cell>
          <cell r="N21" t="str">
            <v>H</v>
          </cell>
          <cell r="O21" t="str">
            <v>HC</v>
          </cell>
          <cell r="P21">
            <v>75</v>
          </cell>
        </row>
        <row r="22">
          <cell r="A22">
            <v>80047</v>
          </cell>
          <cell r="B22">
            <v>80047</v>
          </cell>
          <cell r="C22" t="str">
            <v>Herrn</v>
          </cell>
          <cell r="D22" t="str">
            <v>Lai</v>
          </cell>
          <cell r="E22" t="str">
            <v>Toni</v>
          </cell>
          <cell r="F22" t="str">
            <v>Lai Toni</v>
          </cell>
          <cell r="G22" t="str">
            <v>Glattalstrasse 228</v>
          </cell>
          <cell r="H22">
            <v>8153</v>
          </cell>
          <cell r="I22" t="str">
            <v>Rümlang</v>
          </cell>
          <cell r="J22" t="str">
            <v>CH</v>
          </cell>
          <cell r="K22">
            <v>21059</v>
          </cell>
          <cell r="L22" t="str">
            <v>ZH</v>
          </cell>
          <cell r="M22" t="str">
            <v/>
          </cell>
          <cell r="N22" t="str">
            <v>H</v>
          </cell>
          <cell r="O22" t="str">
            <v>HA</v>
          </cell>
          <cell r="P22">
            <v>76</v>
          </cell>
        </row>
        <row r="23">
          <cell r="A23">
            <v>80048</v>
          </cell>
          <cell r="B23">
            <v>80048</v>
          </cell>
          <cell r="C23" t="str">
            <v>Herrn</v>
          </cell>
          <cell r="D23" t="str">
            <v>Lutz</v>
          </cell>
          <cell r="E23" t="str">
            <v>Rolf</v>
          </cell>
          <cell r="F23" t="str">
            <v>Lutz Rolf</v>
          </cell>
          <cell r="G23" t="str">
            <v>Oberseenerstrasse 35</v>
          </cell>
          <cell r="H23">
            <v>8405</v>
          </cell>
          <cell r="I23" t="str">
            <v>Winterthur</v>
          </cell>
          <cell r="J23" t="str">
            <v>CH</v>
          </cell>
          <cell r="K23">
            <v>21414</v>
          </cell>
          <cell r="L23" t="str">
            <v>ZH</v>
          </cell>
          <cell r="M23" t="str">
            <v/>
          </cell>
          <cell r="N23" t="str">
            <v>H</v>
          </cell>
          <cell r="O23" t="str">
            <v>HA</v>
          </cell>
          <cell r="P23">
            <v>76</v>
          </cell>
        </row>
        <row r="24">
          <cell r="A24">
            <v>80049</v>
          </cell>
          <cell r="B24">
            <v>80049</v>
          </cell>
          <cell r="C24" t="str">
            <v>Herrn</v>
          </cell>
          <cell r="D24" t="str">
            <v>Schmid</v>
          </cell>
          <cell r="E24" t="str">
            <v>Francois</v>
          </cell>
          <cell r="F24" t="str">
            <v>Schmid Francois</v>
          </cell>
          <cell r="G24" t="str">
            <v>Kirchenfeld 117</v>
          </cell>
          <cell r="H24">
            <v>8052</v>
          </cell>
          <cell r="I24" t="str">
            <v>Zürich</v>
          </cell>
          <cell r="J24" t="str">
            <v>CH</v>
          </cell>
          <cell r="K24">
            <v>20087</v>
          </cell>
          <cell r="L24" t="str">
            <v>ZH</v>
          </cell>
          <cell r="M24" t="str">
            <v/>
          </cell>
          <cell r="N24" t="str">
            <v>H</v>
          </cell>
          <cell r="O24" t="str">
            <v>HB</v>
          </cell>
          <cell r="P24">
            <v>76</v>
          </cell>
        </row>
        <row r="25">
          <cell r="A25">
            <v>80051</v>
          </cell>
          <cell r="B25">
            <v>6113</v>
          </cell>
          <cell r="C25" t="str">
            <v>Frau</v>
          </cell>
          <cell r="D25" t="str">
            <v>Keller</v>
          </cell>
          <cell r="E25" t="str">
            <v>Claire</v>
          </cell>
          <cell r="F25" t="str">
            <v>Keller Claire</v>
          </cell>
          <cell r="G25" t="str">
            <v>Roswiesenstrasse 14</v>
          </cell>
          <cell r="H25">
            <v>8051</v>
          </cell>
          <cell r="I25" t="str">
            <v>Zürich</v>
          </cell>
          <cell r="J25" t="str">
            <v>CH</v>
          </cell>
          <cell r="K25">
            <v>11393</v>
          </cell>
          <cell r="L25" t="str">
            <v>ZH</v>
          </cell>
          <cell r="M25" t="str">
            <v/>
          </cell>
          <cell r="N25" t="str">
            <v>D</v>
          </cell>
          <cell r="O25" t="str">
            <v>DB</v>
          </cell>
          <cell r="P25" t="str">
            <v>?</v>
          </cell>
        </row>
        <row r="26">
          <cell r="A26">
            <v>80053</v>
          </cell>
          <cell r="B26">
            <v>80053</v>
          </cell>
          <cell r="C26" t="str">
            <v>Herrn</v>
          </cell>
          <cell r="D26" t="str">
            <v>Baur</v>
          </cell>
          <cell r="E26" t="str">
            <v>Ernst</v>
          </cell>
          <cell r="F26" t="str">
            <v>Baur Ernst</v>
          </cell>
          <cell r="G26" t="str">
            <v>Glattalstrasse 44</v>
          </cell>
          <cell r="H26">
            <v>8052</v>
          </cell>
          <cell r="I26" t="str">
            <v>Zürich</v>
          </cell>
          <cell r="J26" t="str">
            <v>CH</v>
          </cell>
          <cell r="K26">
            <v>19338</v>
          </cell>
          <cell r="L26" t="str">
            <v>ZH</v>
          </cell>
          <cell r="M26" t="str">
            <v/>
          </cell>
          <cell r="N26" t="str">
            <v>H</v>
          </cell>
          <cell r="O26" t="str">
            <v>HB</v>
          </cell>
          <cell r="P26">
            <v>78</v>
          </cell>
        </row>
        <row r="27">
          <cell r="A27">
            <v>80056</v>
          </cell>
          <cell r="B27">
            <v>80056</v>
          </cell>
          <cell r="C27" t="str">
            <v>Frau</v>
          </cell>
          <cell r="D27" t="str">
            <v>Manico</v>
          </cell>
          <cell r="E27" t="str">
            <v>Bigi</v>
          </cell>
          <cell r="F27" t="str">
            <v>Manico Bigi</v>
          </cell>
          <cell r="G27" t="str">
            <v>Sperletweg 13</v>
          </cell>
          <cell r="H27">
            <v>8052</v>
          </cell>
          <cell r="I27" t="str">
            <v>Zürich</v>
          </cell>
          <cell r="J27" t="str">
            <v>CH</v>
          </cell>
          <cell r="K27">
            <v>21375</v>
          </cell>
          <cell r="L27" t="str">
            <v>ZH</v>
          </cell>
          <cell r="M27" t="str">
            <v/>
          </cell>
          <cell r="N27" t="str">
            <v>D</v>
          </cell>
          <cell r="O27" t="str">
            <v>DA</v>
          </cell>
          <cell r="P27">
            <v>78</v>
          </cell>
        </row>
        <row r="28">
          <cell r="A28">
            <v>80058</v>
          </cell>
          <cell r="B28">
            <v>80058</v>
          </cell>
          <cell r="C28" t="str">
            <v>Herrn</v>
          </cell>
          <cell r="D28" t="str">
            <v>Ghilardi</v>
          </cell>
          <cell r="E28" t="str">
            <v>Battista</v>
          </cell>
          <cell r="F28" t="str">
            <v>Ghilardi Battista</v>
          </cell>
          <cell r="G28" t="str">
            <v>Köschenrütistrasse 141</v>
          </cell>
          <cell r="H28">
            <v>8052</v>
          </cell>
          <cell r="I28" t="str">
            <v>Zürich</v>
          </cell>
          <cell r="J28" t="str">
            <v>I</v>
          </cell>
          <cell r="K28">
            <v>19479</v>
          </cell>
          <cell r="L28" t="str">
            <v>ZH</v>
          </cell>
          <cell r="M28" t="str">
            <v/>
          </cell>
          <cell r="N28" t="str">
            <v>H</v>
          </cell>
          <cell r="O28" t="str">
            <v>HA</v>
          </cell>
          <cell r="P28">
            <v>79</v>
          </cell>
        </row>
        <row r="29">
          <cell r="A29">
            <v>80062</v>
          </cell>
          <cell r="B29">
            <v>80062</v>
          </cell>
          <cell r="C29" t="str">
            <v>Herrn</v>
          </cell>
          <cell r="D29" t="str">
            <v>Bösch</v>
          </cell>
          <cell r="E29" t="str">
            <v>Heinz</v>
          </cell>
          <cell r="F29" t="str">
            <v>Bösch Heinz</v>
          </cell>
          <cell r="G29" t="str">
            <v>Oberer Landmannsbungert 2</v>
          </cell>
          <cell r="H29">
            <v>8196</v>
          </cell>
          <cell r="I29" t="str">
            <v>Wil / ZH</v>
          </cell>
          <cell r="J29" t="str">
            <v>CH</v>
          </cell>
          <cell r="K29">
            <v>22029</v>
          </cell>
          <cell r="L29" t="str">
            <v>ZH</v>
          </cell>
          <cell r="M29" t="str">
            <v/>
          </cell>
          <cell r="N29" t="str">
            <v>H</v>
          </cell>
          <cell r="O29" t="str">
            <v>HA</v>
          </cell>
          <cell r="P29">
            <v>80</v>
          </cell>
        </row>
        <row r="30">
          <cell r="A30">
            <v>80063</v>
          </cell>
          <cell r="B30">
            <v>5568</v>
          </cell>
          <cell r="C30" t="str">
            <v>Frau</v>
          </cell>
          <cell r="D30" t="str">
            <v>Ghilardi</v>
          </cell>
          <cell r="E30" t="str">
            <v>Tamara</v>
          </cell>
          <cell r="F30" t="str">
            <v>Ghilardi Tamara</v>
          </cell>
          <cell r="G30" t="str">
            <v>Köschenrütistrasse 141</v>
          </cell>
          <cell r="H30">
            <v>8052</v>
          </cell>
          <cell r="I30" t="str">
            <v>Zürich</v>
          </cell>
          <cell r="J30" t="str">
            <v>CH</v>
          </cell>
          <cell r="K30">
            <v>21093</v>
          </cell>
          <cell r="L30" t="str">
            <v>ZH</v>
          </cell>
          <cell r="M30" t="str">
            <v/>
          </cell>
          <cell r="N30" t="str">
            <v>D</v>
          </cell>
          <cell r="O30" t="str">
            <v>DB</v>
          </cell>
          <cell r="P30">
            <v>80</v>
          </cell>
        </row>
        <row r="31">
          <cell r="A31">
            <v>80064</v>
          </cell>
          <cell r="B31">
            <v>80064</v>
          </cell>
          <cell r="C31" t="str">
            <v>Herrn</v>
          </cell>
          <cell r="D31" t="str">
            <v>Häfliger</v>
          </cell>
          <cell r="E31" t="str">
            <v>Pascal</v>
          </cell>
          <cell r="F31" t="str">
            <v>Häfliger Pascal</v>
          </cell>
          <cell r="G31" t="str">
            <v>Bahnhofstrasse 17</v>
          </cell>
          <cell r="H31">
            <v>5600</v>
          </cell>
          <cell r="I31" t="str">
            <v>Lenzburg</v>
          </cell>
          <cell r="J31" t="str">
            <v>CH</v>
          </cell>
          <cell r="K31">
            <v>24560</v>
          </cell>
          <cell r="L31" t="str">
            <v>ZH</v>
          </cell>
          <cell r="M31" t="str">
            <v/>
          </cell>
          <cell r="N31" t="str">
            <v>H</v>
          </cell>
          <cell r="O31" t="str">
            <v>HB</v>
          </cell>
          <cell r="P31">
            <v>80</v>
          </cell>
        </row>
        <row r="32">
          <cell r="A32">
            <v>80067</v>
          </cell>
          <cell r="B32">
            <v>80067</v>
          </cell>
          <cell r="C32" t="str">
            <v>Frau</v>
          </cell>
          <cell r="D32" t="str">
            <v>Gysin</v>
          </cell>
          <cell r="E32" t="str">
            <v>Irene</v>
          </cell>
          <cell r="F32" t="str">
            <v>Gysin Irene</v>
          </cell>
          <cell r="G32" t="str">
            <v>Feldblumenstrasse 9</v>
          </cell>
          <cell r="H32">
            <v>8134</v>
          </cell>
          <cell r="I32" t="str">
            <v>Adliswil</v>
          </cell>
          <cell r="J32" t="str">
            <v>CH</v>
          </cell>
          <cell r="K32">
            <v>21569</v>
          </cell>
          <cell r="L32" t="str">
            <v>ZH</v>
          </cell>
          <cell r="M32" t="str">
            <v/>
          </cell>
          <cell r="N32" t="str">
            <v>D</v>
          </cell>
          <cell r="O32" t="str">
            <v>DB</v>
          </cell>
          <cell r="P32">
            <v>81</v>
          </cell>
        </row>
        <row r="33">
          <cell r="A33">
            <v>80069</v>
          </cell>
          <cell r="B33">
            <v>80069</v>
          </cell>
          <cell r="C33" t="str">
            <v>Herrn</v>
          </cell>
          <cell r="D33" t="str">
            <v>Stampanoni</v>
          </cell>
          <cell r="E33" t="str">
            <v>Siro</v>
          </cell>
          <cell r="F33" t="str">
            <v>Stampanoni Siro</v>
          </cell>
          <cell r="G33" t="str">
            <v>Alte Landstrasse 3</v>
          </cell>
          <cell r="H33">
            <v>8114</v>
          </cell>
          <cell r="I33" t="str">
            <v>Dänikon</v>
          </cell>
          <cell r="J33" t="str">
            <v>CH</v>
          </cell>
          <cell r="K33">
            <v>14037</v>
          </cell>
          <cell r="L33" t="str">
            <v>ZH</v>
          </cell>
          <cell r="M33" t="str">
            <v/>
          </cell>
          <cell r="N33" t="str">
            <v>H</v>
          </cell>
          <cell r="O33" t="str">
            <v>HC</v>
          </cell>
          <cell r="P33">
            <v>81</v>
          </cell>
        </row>
        <row r="34">
          <cell r="A34">
            <v>80070</v>
          </cell>
          <cell r="B34">
            <v>80070</v>
          </cell>
          <cell r="C34" t="str">
            <v>Herrn</v>
          </cell>
          <cell r="D34" t="str">
            <v>Bardos</v>
          </cell>
          <cell r="E34" t="str">
            <v>Robert</v>
          </cell>
          <cell r="F34" t="str">
            <v>Bardos Robert</v>
          </cell>
          <cell r="G34" t="str">
            <v>Glattalstrasse 72</v>
          </cell>
          <cell r="H34">
            <v>8052</v>
          </cell>
          <cell r="I34" t="str">
            <v>Zürich</v>
          </cell>
          <cell r="J34" t="str">
            <v>CH</v>
          </cell>
          <cell r="K34">
            <v>21583</v>
          </cell>
          <cell r="L34" t="str">
            <v>ZH</v>
          </cell>
          <cell r="M34" t="str">
            <v/>
          </cell>
          <cell r="N34" t="str">
            <v>H</v>
          </cell>
          <cell r="O34" t="str">
            <v>HB</v>
          </cell>
          <cell r="P34">
            <v>82</v>
          </cell>
        </row>
        <row r="35">
          <cell r="A35">
            <v>80071</v>
          </cell>
          <cell r="B35">
            <v>5536</v>
          </cell>
          <cell r="C35" t="str">
            <v>Frau</v>
          </cell>
          <cell r="D35" t="str">
            <v>Boe</v>
          </cell>
          <cell r="E35" t="str">
            <v>Patricia</v>
          </cell>
          <cell r="F35" t="str">
            <v>Boe Patricia</v>
          </cell>
          <cell r="G35" t="str">
            <v>Burstwiesenstrasse 53</v>
          </cell>
          <cell r="H35">
            <v>8606</v>
          </cell>
          <cell r="I35" t="str">
            <v>Greifensee</v>
          </cell>
          <cell r="J35" t="str">
            <v>GB</v>
          </cell>
          <cell r="K35">
            <v>15751</v>
          </cell>
          <cell r="L35" t="str">
            <v>ZH</v>
          </cell>
          <cell r="M35" t="str">
            <v/>
          </cell>
          <cell r="N35" t="str">
            <v>D</v>
          </cell>
          <cell r="O35" t="str">
            <v>DB</v>
          </cell>
          <cell r="P35">
            <v>82</v>
          </cell>
        </row>
        <row r="36">
          <cell r="A36">
            <v>80073</v>
          </cell>
          <cell r="B36">
            <v>80073</v>
          </cell>
          <cell r="C36" t="str">
            <v>Herrn</v>
          </cell>
          <cell r="D36" t="str">
            <v>Oderbolz</v>
          </cell>
          <cell r="E36" t="str">
            <v>Ralph</v>
          </cell>
          <cell r="F36" t="str">
            <v>Oderbolz Ralph</v>
          </cell>
          <cell r="G36" t="str">
            <v>Bühlstrasse 47</v>
          </cell>
          <cell r="H36">
            <v>8370</v>
          </cell>
          <cell r="I36" t="str">
            <v>Sirnach</v>
          </cell>
          <cell r="J36" t="str">
            <v>CH</v>
          </cell>
          <cell r="K36">
            <v>18099</v>
          </cell>
          <cell r="L36" t="str">
            <v>ZH</v>
          </cell>
          <cell r="M36" t="str">
            <v/>
          </cell>
          <cell r="N36" t="str">
            <v>H</v>
          </cell>
          <cell r="O36" t="str">
            <v>HC</v>
          </cell>
          <cell r="P36">
            <v>82</v>
          </cell>
        </row>
        <row r="37">
          <cell r="A37">
            <v>80075</v>
          </cell>
          <cell r="B37">
            <v>6103</v>
          </cell>
          <cell r="C37" t="str">
            <v>Herrn</v>
          </cell>
          <cell r="D37" t="str">
            <v>Tita</v>
          </cell>
          <cell r="E37" t="str">
            <v>Albino</v>
          </cell>
          <cell r="F37" t="str">
            <v>Tita Albino</v>
          </cell>
          <cell r="G37" t="str">
            <v>Im Feld 18</v>
          </cell>
          <cell r="H37">
            <v>8424</v>
          </cell>
          <cell r="I37" t="str">
            <v>Embrach</v>
          </cell>
          <cell r="J37" t="str">
            <v>CH</v>
          </cell>
          <cell r="K37">
            <v>19245</v>
          </cell>
          <cell r="L37" t="str">
            <v>ZH</v>
          </cell>
          <cell r="M37" t="str">
            <v/>
          </cell>
          <cell r="N37" t="str">
            <v>H</v>
          </cell>
          <cell r="O37" t="str">
            <v>HC</v>
          </cell>
          <cell r="P37">
            <v>82</v>
          </cell>
        </row>
        <row r="38">
          <cell r="A38">
            <v>80078</v>
          </cell>
          <cell r="B38">
            <v>80078</v>
          </cell>
          <cell r="C38" t="str">
            <v>Herrn</v>
          </cell>
          <cell r="D38" t="str">
            <v>Schait</v>
          </cell>
          <cell r="E38" t="str">
            <v>Rene</v>
          </cell>
          <cell r="F38" t="str">
            <v>Schait Rene</v>
          </cell>
          <cell r="G38" t="str">
            <v>Birkenweg 3</v>
          </cell>
          <cell r="H38">
            <v>8600</v>
          </cell>
          <cell r="I38" t="str">
            <v>Dübendorf</v>
          </cell>
          <cell r="J38" t="str">
            <v>CH</v>
          </cell>
          <cell r="K38">
            <v>16226</v>
          </cell>
          <cell r="L38" t="str">
            <v>ZH</v>
          </cell>
          <cell r="M38" t="str">
            <v/>
          </cell>
          <cell r="N38" t="str">
            <v>H</v>
          </cell>
          <cell r="O38" t="str">
            <v>HC</v>
          </cell>
          <cell r="P38">
            <v>83</v>
          </cell>
        </row>
        <row r="39">
          <cell r="A39">
            <v>80079</v>
          </cell>
          <cell r="B39">
            <v>80079</v>
          </cell>
          <cell r="C39" t="str">
            <v>Herrn</v>
          </cell>
          <cell r="D39" t="str">
            <v>Streich</v>
          </cell>
          <cell r="E39" t="str">
            <v>Jürg</v>
          </cell>
          <cell r="F39" t="str">
            <v>Streich Jürg</v>
          </cell>
          <cell r="G39" t="str">
            <v>Lehnisweidstrasse 18</v>
          </cell>
          <cell r="H39">
            <v>8967</v>
          </cell>
          <cell r="I39" t="str">
            <v>Widen</v>
          </cell>
          <cell r="J39" t="str">
            <v>CH</v>
          </cell>
          <cell r="K39">
            <v>19384</v>
          </cell>
          <cell r="L39" t="str">
            <v>ZH</v>
          </cell>
          <cell r="M39" t="str">
            <v/>
          </cell>
          <cell r="N39" t="str">
            <v>H</v>
          </cell>
          <cell r="O39" t="str">
            <v/>
          </cell>
          <cell r="P39">
            <v>83</v>
          </cell>
        </row>
        <row r="40">
          <cell r="A40">
            <v>80081</v>
          </cell>
          <cell r="B40">
            <v>80081</v>
          </cell>
          <cell r="C40" t="str">
            <v>Herrn</v>
          </cell>
          <cell r="D40" t="str">
            <v>Baumann</v>
          </cell>
          <cell r="E40" t="str">
            <v>Peter</v>
          </cell>
          <cell r="F40" t="str">
            <v>Baumann Peter</v>
          </cell>
          <cell r="G40" t="str">
            <v>Enzianweg 1</v>
          </cell>
          <cell r="H40">
            <v>8962</v>
          </cell>
          <cell r="I40" t="str">
            <v>Bergdietikon</v>
          </cell>
          <cell r="J40" t="str">
            <v>CH</v>
          </cell>
          <cell r="K40">
            <v>22143</v>
          </cell>
          <cell r="L40" t="str">
            <v>ZH</v>
          </cell>
          <cell r="M40" t="str">
            <v/>
          </cell>
          <cell r="N40" t="str">
            <v>H</v>
          </cell>
          <cell r="O40" t="str">
            <v>HB</v>
          </cell>
          <cell r="P40">
            <v>85</v>
          </cell>
        </row>
        <row r="41">
          <cell r="A41">
            <v>80083</v>
          </cell>
          <cell r="B41">
            <v>80083</v>
          </cell>
          <cell r="C41" t="str">
            <v>Herrn</v>
          </cell>
          <cell r="D41" t="str">
            <v>Gubler</v>
          </cell>
          <cell r="E41" t="str">
            <v>Hans-Peter</v>
          </cell>
          <cell r="F41" t="str">
            <v>Gubler Hans-Peter</v>
          </cell>
          <cell r="G41" t="str">
            <v>Rösliweg 1</v>
          </cell>
          <cell r="H41">
            <v>8404</v>
          </cell>
          <cell r="I41" t="str">
            <v>Winterthur</v>
          </cell>
          <cell r="J41" t="str">
            <v>CH</v>
          </cell>
          <cell r="K41">
            <v>14949</v>
          </cell>
          <cell r="L41" t="str">
            <v>ZH</v>
          </cell>
          <cell r="M41" t="str">
            <v/>
          </cell>
          <cell r="N41" t="str">
            <v>H</v>
          </cell>
          <cell r="O41" t="str">
            <v>HB</v>
          </cell>
          <cell r="P41">
            <v>85</v>
          </cell>
        </row>
        <row r="42">
          <cell r="A42">
            <v>80085</v>
          </cell>
          <cell r="B42">
            <v>80085</v>
          </cell>
          <cell r="C42" t="str">
            <v>Herrn</v>
          </cell>
          <cell r="D42" t="str">
            <v>Kuratli</v>
          </cell>
          <cell r="E42" t="str">
            <v>Walter</v>
          </cell>
          <cell r="F42" t="str">
            <v>Kuratli Walter</v>
          </cell>
          <cell r="G42" t="str">
            <v>Beckhammer 33</v>
          </cell>
          <cell r="H42">
            <v>8057</v>
          </cell>
          <cell r="I42" t="str">
            <v>Zürich</v>
          </cell>
          <cell r="J42" t="str">
            <v>CH</v>
          </cell>
          <cell r="K42">
            <v>19140</v>
          </cell>
          <cell r="L42" t="str">
            <v>ZH</v>
          </cell>
          <cell r="M42" t="str">
            <v/>
          </cell>
          <cell r="N42" t="str">
            <v>H</v>
          </cell>
          <cell r="O42" t="str">
            <v>HA</v>
          </cell>
          <cell r="P42">
            <v>85</v>
          </cell>
        </row>
        <row r="43">
          <cell r="A43">
            <v>80086</v>
          </cell>
          <cell r="B43">
            <v>80086</v>
          </cell>
          <cell r="C43" t="str">
            <v>Herrn</v>
          </cell>
          <cell r="D43" t="str">
            <v>Lottonen</v>
          </cell>
          <cell r="E43" t="str">
            <v>Keke</v>
          </cell>
          <cell r="F43" t="str">
            <v>Lottonen Keke</v>
          </cell>
          <cell r="G43" t="str">
            <v>Spranglenstrasse 34/14</v>
          </cell>
          <cell r="H43">
            <v>8303</v>
          </cell>
          <cell r="I43" t="str">
            <v>Bassersdorf</v>
          </cell>
          <cell r="J43" t="str">
            <v>SF</v>
          </cell>
          <cell r="K43">
            <v>18592</v>
          </cell>
          <cell r="L43" t="str">
            <v>ZH</v>
          </cell>
          <cell r="M43" t="str">
            <v/>
          </cell>
          <cell r="N43" t="str">
            <v>H</v>
          </cell>
          <cell r="O43" t="str">
            <v>HA</v>
          </cell>
          <cell r="P43">
            <v>85</v>
          </cell>
        </row>
        <row r="44">
          <cell r="A44">
            <v>80088</v>
          </cell>
          <cell r="B44">
            <v>80088</v>
          </cell>
          <cell r="C44" t="str">
            <v>Herrn</v>
          </cell>
          <cell r="D44" t="str">
            <v>Vig</v>
          </cell>
          <cell r="E44" t="str">
            <v>Geza</v>
          </cell>
          <cell r="F44" t="str">
            <v>Vig Geza</v>
          </cell>
          <cell r="G44" t="str">
            <v>Stiglenstrasse 25</v>
          </cell>
          <cell r="H44">
            <v>8052</v>
          </cell>
          <cell r="I44" t="str">
            <v>Zürich</v>
          </cell>
          <cell r="J44" t="str">
            <v>H</v>
          </cell>
          <cell r="K44">
            <v>20972</v>
          </cell>
          <cell r="L44" t="str">
            <v>ZH</v>
          </cell>
          <cell r="M44" t="str">
            <v/>
          </cell>
          <cell r="N44" t="str">
            <v>H</v>
          </cell>
          <cell r="O44" t="str">
            <v>HB</v>
          </cell>
          <cell r="P44">
            <v>85</v>
          </cell>
        </row>
        <row r="45">
          <cell r="A45">
            <v>80092</v>
          </cell>
          <cell r="B45">
            <v>80092</v>
          </cell>
          <cell r="C45" t="str">
            <v>Frau</v>
          </cell>
          <cell r="D45" t="str">
            <v>Gubler</v>
          </cell>
          <cell r="E45" t="str">
            <v>Annelies</v>
          </cell>
          <cell r="F45" t="str">
            <v>Gubler Annelies</v>
          </cell>
          <cell r="G45" t="str">
            <v>Rösliweg 1</v>
          </cell>
          <cell r="H45">
            <v>8404</v>
          </cell>
          <cell r="I45" t="str">
            <v>Winterthur</v>
          </cell>
          <cell r="J45" t="str">
            <v>CH</v>
          </cell>
          <cell r="K45">
            <v>15912</v>
          </cell>
          <cell r="L45" t="str">
            <v>ZH</v>
          </cell>
          <cell r="M45" t="str">
            <v/>
          </cell>
          <cell r="N45" t="str">
            <v>D</v>
          </cell>
          <cell r="O45" t="str">
            <v/>
          </cell>
          <cell r="P45">
            <v>86</v>
          </cell>
        </row>
        <row r="46">
          <cell r="A46">
            <v>80096</v>
          </cell>
          <cell r="B46">
            <v>5595</v>
          </cell>
          <cell r="C46" t="str">
            <v>Frau</v>
          </cell>
          <cell r="D46" t="str">
            <v>Bowers</v>
          </cell>
          <cell r="E46" t="str">
            <v>Kathleen</v>
          </cell>
          <cell r="F46" t="str">
            <v>Bowers Kathleen</v>
          </cell>
          <cell r="G46" t="str">
            <v>Schwellistrasse 52</v>
          </cell>
          <cell r="H46">
            <v>8052</v>
          </cell>
          <cell r="I46" t="str">
            <v>Zürich</v>
          </cell>
          <cell r="J46" t="str">
            <v>CH</v>
          </cell>
          <cell r="K46">
            <v>21305</v>
          </cell>
          <cell r="L46" t="str">
            <v>ZH</v>
          </cell>
          <cell r="M46" t="str">
            <v/>
          </cell>
          <cell r="N46" t="str">
            <v>D</v>
          </cell>
          <cell r="O46" t="str">
            <v>DA</v>
          </cell>
          <cell r="P46">
            <v>86</v>
          </cell>
        </row>
        <row r="47">
          <cell r="A47">
            <v>80100</v>
          </cell>
          <cell r="B47">
            <v>80100</v>
          </cell>
          <cell r="C47" t="str">
            <v>Frau</v>
          </cell>
          <cell r="D47" t="str">
            <v>Keller</v>
          </cell>
          <cell r="E47" t="str">
            <v>Concha</v>
          </cell>
          <cell r="F47" t="str">
            <v>Keller Concha</v>
          </cell>
          <cell r="G47" t="str">
            <v>Neugasse 159/402</v>
          </cell>
          <cell r="H47">
            <v>8005</v>
          </cell>
          <cell r="I47" t="str">
            <v>Zürich</v>
          </cell>
          <cell r="J47" t="str">
            <v>CH</v>
          </cell>
          <cell r="K47">
            <v>18310</v>
          </cell>
          <cell r="L47" t="str">
            <v>ZH</v>
          </cell>
          <cell r="M47" t="str">
            <v/>
          </cell>
          <cell r="N47" t="str">
            <v>D</v>
          </cell>
          <cell r="O47" t="str">
            <v>DB</v>
          </cell>
          <cell r="P47">
            <v>87</v>
          </cell>
        </row>
        <row r="48">
          <cell r="A48">
            <v>80101</v>
          </cell>
          <cell r="B48">
            <v>80101</v>
          </cell>
          <cell r="C48" t="str">
            <v>Herrn</v>
          </cell>
          <cell r="D48" t="str">
            <v>Kratz</v>
          </cell>
          <cell r="E48" t="str">
            <v>Werner</v>
          </cell>
          <cell r="F48" t="str">
            <v>Kratz Werner</v>
          </cell>
          <cell r="G48" t="str">
            <v>Turmhaldenstrasse 9</v>
          </cell>
          <cell r="H48">
            <v>8400</v>
          </cell>
          <cell r="I48" t="str">
            <v>Winterthur</v>
          </cell>
          <cell r="J48" t="str">
            <v>BRD</v>
          </cell>
          <cell r="K48">
            <v>20262</v>
          </cell>
          <cell r="L48" t="str">
            <v>ZH</v>
          </cell>
          <cell r="M48" t="str">
            <v/>
          </cell>
          <cell r="N48" t="str">
            <v>H</v>
          </cell>
          <cell r="O48" t="str">
            <v>HC</v>
          </cell>
          <cell r="P48">
            <v>87</v>
          </cell>
        </row>
        <row r="49">
          <cell r="A49">
            <v>80103</v>
          </cell>
          <cell r="B49">
            <v>80103</v>
          </cell>
          <cell r="C49" t="str">
            <v>Frau</v>
          </cell>
          <cell r="D49" t="str">
            <v>Locatelli</v>
          </cell>
          <cell r="E49" t="str">
            <v>Gerrie</v>
          </cell>
          <cell r="F49" t="str">
            <v>Locatelli Gerrie</v>
          </cell>
          <cell r="G49" t="str">
            <v>Hohrainlistrasse 16</v>
          </cell>
          <cell r="H49">
            <v>8302</v>
          </cell>
          <cell r="I49" t="str">
            <v>Kloten</v>
          </cell>
          <cell r="J49" t="str">
            <v>CH</v>
          </cell>
          <cell r="K49">
            <v>19886</v>
          </cell>
          <cell r="L49" t="str">
            <v>ZH</v>
          </cell>
          <cell r="M49" t="str">
            <v/>
          </cell>
          <cell r="N49" t="str">
            <v>D</v>
          </cell>
          <cell r="O49" t="str">
            <v>DB</v>
          </cell>
          <cell r="P49">
            <v>87</v>
          </cell>
        </row>
        <row r="50">
          <cell r="A50">
            <v>80104</v>
          </cell>
          <cell r="B50">
            <v>80104</v>
          </cell>
          <cell r="C50" t="str">
            <v>Frau</v>
          </cell>
          <cell r="D50" t="str">
            <v>Notz</v>
          </cell>
          <cell r="E50" t="str">
            <v>Josy</v>
          </cell>
          <cell r="F50" t="str">
            <v>Notz Josy</v>
          </cell>
          <cell r="G50" t="str">
            <v>Schmidhaldenstrasse 4</v>
          </cell>
          <cell r="H50">
            <v>8156</v>
          </cell>
          <cell r="I50" t="str">
            <v>Oberhasli</v>
          </cell>
          <cell r="J50" t="str">
            <v>CH</v>
          </cell>
          <cell r="K50">
            <v>16376</v>
          </cell>
          <cell r="L50" t="str">
            <v>ZH</v>
          </cell>
          <cell r="M50" t="str">
            <v/>
          </cell>
          <cell r="N50" t="str">
            <v>D</v>
          </cell>
          <cell r="O50" t="str">
            <v>DB</v>
          </cell>
          <cell r="P50">
            <v>87</v>
          </cell>
        </row>
        <row r="51">
          <cell r="A51">
            <v>80105</v>
          </cell>
          <cell r="B51">
            <v>80105</v>
          </cell>
          <cell r="C51" t="str">
            <v>Frau</v>
          </cell>
          <cell r="D51" t="str">
            <v>Oderbolz</v>
          </cell>
          <cell r="E51" t="str">
            <v>Linda</v>
          </cell>
          <cell r="F51" t="str">
            <v>Oderbolz Linda</v>
          </cell>
          <cell r="G51" t="str">
            <v>Bühlstrasse 47</v>
          </cell>
          <cell r="H51">
            <v>8370</v>
          </cell>
          <cell r="I51" t="str">
            <v>Sirnach</v>
          </cell>
          <cell r="J51" t="str">
            <v>CH</v>
          </cell>
          <cell r="K51">
            <v>21253</v>
          </cell>
          <cell r="L51" t="str">
            <v>ZH</v>
          </cell>
          <cell r="M51" t="str">
            <v/>
          </cell>
          <cell r="N51" t="str">
            <v>D</v>
          </cell>
          <cell r="O51" t="str">
            <v>DB</v>
          </cell>
          <cell r="P51">
            <v>87</v>
          </cell>
        </row>
        <row r="52">
          <cell r="A52">
            <v>80107</v>
          </cell>
          <cell r="B52">
            <v>5745</v>
          </cell>
          <cell r="C52" t="str">
            <v>Herrn</v>
          </cell>
          <cell r="D52" t="str">
            <v>Ross</v>
          </cell>
          <cell r="E52" t="str">
            <v>Ian</v>
          </cell>
          <cell r="F52" t="str">
            <v>Ross Ian</v>
          </cell>
          <cell r="G52" t="str">
            <v>Härtestrasse 13</v>
          </cell>
          <cell r="H52">
            <v>5442</v>
          </cell>
          <cell r="I52" t="str">
            <v>Fislisbach</v>
          </cell>
          <cell r="J52" t="str">
            <v>GB</v>
          </cell>
          <cell r="K52">
            <v>17703</v>
          </cell>
          <cell r="L52" t="str">
            <v>ZH</v>
          </cell>
          <cell r="M52" t="str">
            <v/>
          </cell>
          <cell r="N52" t="str">
            <v>H</v>
          </cell>
          <cell r="O52" t="str">
            <v>HA</v>
          </cell>
          <cell r="P52">
            <v>87</v>
          </cell>
        </row>
        <row r="53">
          <cell r="A53">
            <v>80108</v>
          </cell>
          <cell r="B53">
            <v>80108</v>
          </cell>
          <cell r="C53" t="str">
            <v>Herrn</v>
          </cell>
          <cell r="D53" t="str">
            <v>Suter</v>
          </cell>
          <cell r="E53" t="str">
            <v>Daniel</v>
          </cell>
          <cell r="F53" t="str">
            <v>Suter Daniel</v>
          </cell>
          <cell r="G53" t="str">
            <v>Herzogenmühlestrasse 25</v>
          </cell>
          <cell r="H53">
            <v>8051</v>
          </cell>
          <cell r="I53" t="str">
            <v>Zürich</v>
          </cell>
          <cell r="J53" t="str">
            <v>CH</v>
          </cell>
          <cell r="K53">
            <v>22280</v>
          </cell>
          <cell r="L53" t="str">
            <v>ZH</v>
          </cell>
          <cell r="M53" t="str">
            <v/>
          </cell>
          <cell r="N53" t="str">
            <v>H</v>
          </cell>
          <cell r="O53" t="str">
            <v/>
          </cell>
          <cell r="P53">
            <v>87</v>
          </cell>
        </row>
        <row r="54">
          <cell r="A54">
            <v>80110</v>
          </cell>
          <cell r="B54">
            <v>80110</v>
          </cell>
          <cell r="C54" t="str">
            <v>Frau</v>
          </cell>
          <cell r="D54" t="str">
            <v>Lazaro</v>
          </cell>
          <cell r="E54" t="str">
            <v>Alice</v>
          </cell>
          <cell r="F54" t="str">
            <v>Lazaro Alice</v>
          </cell>
          <cell r="G54" t="str">
            <v>Im Chrüzacher 1</v>
          </cell>
          <cell r="H54">
            <v>8306</v>
          </cell>
          <cell r="I54" t="str">
            <v>Brüttisellen</v>
          </cell>
          <cell r="J54" t="str">
            <v>PHI</v>
          </cell>
          <cell r="K54">
            <v>19203</v>
          </cell>
          <cell r="L54" t="str">
            <v>ZH</v>
          </cell>
          <cell r="M54" t="str">
            <v/>
          </cell>
          <cell r="N54" t="str">
            <v>D</v>
          </cell>
          <cell r="O54" t="str">
            <v/>
          </cell>
          <cell r="P54">
            <v>88</v>
          </cell>
        </row>
        <row r="55">
          <cell r="A55">
            <v>80112</v>
          </cell>
          <cell r="B55">
            <v>80112</v>
          </cell>
          <cell r="C55" t="str">
            <v>Herrn</v>
          </cell>
          <cell r="D55" t="str">
            <v>Schneider</v>
          </cell>
          <cell r="E55" t="str">
            <v>Thomas</v>
          </cell>
          <cell r="F55" t="str">
            <v>Schneider Thomas</v>
          </cell>
          <cell r="G55" t="str">
            <v>Glattalstrasse 24</v>
          </cell>
          <cell r="H55">
            <v>8052</v>
          </cell>
          <cell r="I55" t="str">
            <v>Zürich</v>
          </cell>
          <cell r="J55" t="str">
            <v>CH</v>
          </cell>
          <cell r="K55">
            <v>22533</v>
          </cell>
          <cell r="L55" t="str">
            <v>ZH</v>
          </cell>
          <cell r="M55" t="str">
            <v/>
          </cell>
          <cell r="N55" t="str">
            <v>H</v>
          </cell>
          <cell r="O55" t="str">
            <v>HC</v>
          </cell>
          <cell r="P55">
            <v>88</v>
          </cell>
        </row>
        <row r="56">
          <cell r="A56">
            <v>80118</v>
          </cell>
          <cell r="B56">
            <v>80118</v>
          </cell>
          <cell r="C56" t="str">
            <v>Herrn</v>
          </cell>
          <cell r="D56" t="str">
            <v>Bardoczy</v>
          </cell>
          <cell r="E56" t="str">
            <v>Georg</v>
          </cell>
          <cell r="F56" t="str">
            <v>Bardoczy Georg</v>
          </cell>
          <cell r="G56" t="str">
            <v>Binzmühlestrasse 6</v>
          </cell>
          <cell r="H56">
            <v>8173</v>
          </cell>
          <cell r="I56" t="str">
            <v>Neerach</v>
          </cell>
          <cell r="J56" t="str">
            <v>CH</v>
          </cell>
          <cell r="K56">
            <v>21643</v>
          </cell>
          <cell r="L56" t="str">
            <v>ZH</v>
          </cell>
          <cell r="M56" t="str">
            <v/>
          </cell>
          <cell r="N56" t="str">
            <v>H</v>
          </cell>
          <cell r="O56" t="str">
            <v>HB</v>
          </cell>
          <cell r="P56">
            <v>89</v>
          </cell>
        </row>
        <row r="57">
          <cell r="A57">
            <v>80119</v>
          </cell>
          <cell r="B57">
            <v>80119</v>
          </cell>
          <cell r="C57" t="str">
            <v>Frau</v>
          </cell>
          <cell r="D57" t="str">
            <v>Blöchlinger</v>
          </cell>
          <cell r="E57" t="str">
            <v>Praisri</v>
          </cell>
          <cell r="F57" t="str">
            <v>Blöchlinger Praisri</v>
          </cell>
          <cell r="G57" t="str">
            <v>Meisenweg 11</v>
          </cell>
          <cell r="H57">
            <v>8600</v>
          </cell>
          <cell r="I57" t="str">
            <v>Dübendorf</v>
          </cell>
          <cell r="J57" t="str">
            <v>CH</v>
          </cell>
          <cell r="K57">
            <v>21491</v>
          </cell>
          <cell r="L57" t="str">
            <v>ZH</v>
          </cell>
          <cell r="M57" t="str">
            <v/>
          </cell>
          <cell r="N57" t="str">
            <v>D</v>
          </cell>
          <cell r="O57" t="str">
            <v>DB</v>
          </cell>
          <cell r="P57">
            <v>89</v>
          </cell>
        </row>
        <row r="58">
          <cell r="A58">
            <v>80122</v>
          </cell>
          <cell r="B58">
            <v>6116</v>
          </cell>
          <cell r="C58" t="str">
            <v>Herrn</v>
          </cell>
          <cell r="D58" t="str">
            <v>Gubler</v>
          </cell>
          <cell r="E58" t="str">
            <v>Mike</v>
          </cell>
          <cell r="F58" t="str">
            <v>Gubler Mike</v>
          </cell>
          <cell r="G58" t="str">
            <v>Andelfingerstrasse 17</v>
          </cell>
          <cell r="H58">
            <v>8452</v>
          </cell>
          <cell r="I58" t="str">
            <v>Niederwil</v>
          </cell>
          <cell r="J58" t="str">
            <v>CH</v>
          </cell>
          <cell r="K58">
            <v>25042</v>
          </cell>
          <cell r="L58" t="str">
            <v>ZH</v>
          </cell>
          <cell r="M58" t="str">
            <v/>
          </cell>
          <cell r="N58" t="str">
            <v>H</v>
          </cell>
          <cell r="O58" t="str">
            <v>HA</v>
          </cell>
          <cell r="P58">
            <v>89</v>
          </cell>
        </row>
        <row r="59">
          <cell r="A59">
            <v>80127</v>
          </cell>
          <cell r="B59">
            <v>6104</v>
          </cell>
          <cell r="C59" t="str">
            <v>Frau</v>
          </cell>
          <cell r="D59" t="str">
            <v>Wongnil</v>
          </cell>
          <cell r="E59" t="str">
            <v>Mayuree</v>
          </cell>
          <cell r="F59" t="str">
            <v>Wongnil Mayuree</v>
          </cell>
          <cell r="G59" t="str">
            <v>Katzenbachstrasse 120</v>
          </cell>
          <cell r="H59">
            <v>8052</v>
          </cell>
          <cell r="I59" t="str">
            <v>Zürich</v>
          </cell>
          <cell r="J59" t="str">
            <v>CH</v>
          </cell>
          <cell r="K59">
            <v>19088</v>
          </cell>
          <cell r="L59" t="str">
            <v>ZH</v>
          </cell>
          <cell r="M59" t="str">
            <v/>
          </cell>
          <cell r="N59" t="str">
            <v>D</v>
          </cell>
          <cell r="O59" t="str">
            <v>DB</v>
          </cell>
          <cell r="P59">
            <v>89</v>
          </cell>
        </row>
        <row r="60">
          <cell r="A60">
            <v>80131</v>
          </cell>
          <cell r="B60">
            <v>5524</v>
          </cell>
          <cell r="C60" t="str">
            <v>Frau</v>
          </cell>
          <cell r="D60" t="str">
            <v>Alcantara</v>
          </cell>
          <cell r="E60" t="str">
            <v>Myrna</v>
          </cell>
          <cell r="F60" t="str">
            <v>Alcantara Myrna</v>
          </cell>
          <cell r="G60" t="str">
            <v>Sulzbacherstrasse 5</v>
          </cell>
          <cell r="H60">
            <v>8610</v>
          </cell>
          <cell r="I60" t="str">
            <v>Uster</v>
          </cell>
          <cell r="J60" t="str">
            <v>PHI</v>
          </cell>
          <cell r="K60">
            <v>22127</v>
          </cell>
          <cell r="L60" t="str">
            <v>ZH</v>
          </cell>
          <cell r="M60" t="str">
            <v/>
          </cell>
          <cell r="N60" t="str">
            <v>D</v>
          </cell>
          <cell r="O60" t="str">
            <v>DB</v>
          </cell>
          <cell r="P60">
            <v>91</v>
          </cell>
        </row>
        <row r="61">
          <cell r="A61">
            <v>80132</v>
          </cell>
          <cell r="B61">
            <v>80132</v>
          </cell>
          <cell r="C61" t="str">
            <v>Herrn</v>
          </cell>
          <cell r="D61" t="str">
            <v>Alcantara</v>
          </cell>
          <cell r="E61" t="str">
            <v>Rafael</v>
          </cell>
          <cell r="F61" t="str">
            <v>Alcantara Rafael</v>
          </cell>
          <cell r="G61" t="str">
            <v>Sulzbacherstrasse 5</v>
          </cell>
          <cell r="H61">
            <v>8610</v>
          </cell>
          <cell r="I61" t="str">
            <v>Uster</v>
          </cell>
          <cell r="J61" t="str">
            <v>PHI</v>
          </cell>
          <cell r="K61">
            <v>19812</v>
          </cell>
          <cell r="L61" t="str">
            <v>ZH</v>
          </cell>
          <cell r="M61" t="str">
            <v/>
          </cell>
          <cell r="N61" t="str">
            <v>H</v>
          </cell>
          <cell r="O61" t="str">
            <v>HC</v>
          </cell>
          <cell r="P61">
            <v>91</v>
          </cell>
        </row>
        <row r="62">
          <cell r="A62">
            <v>80134</v>
          </cell>
          <cell r="B62">
            <v>80134</v>
          </cell>
          <cell r="C62" t="str">
            <v>Frau</v>
          </cell>
          <cell r="D62" t="str">
            <v>Bösch</v>
          </cell>
          <cell r="E62" t="str">
            <v>Cornelia</v>
          </cell>
          <cell r="F62" t="str">
            <v>Bösch Cornelia</v>
          </cell>
          <cell r="G62" t="str">
            <v>Oberer Landmannsbungert 2</v>
          </cell>
          <cell r="H62">
            <v>8196</v>
          </cell>
          <cell r="I62" t="str">
            <v>Wil / ZH</v>
          </cell>
          <cell r="J62" t="str">
            <v>CH</v>
          </cell>
          <cell r="K62">
            <v>24523</v>
          </cell>
          <cell r="L62" t="str">
            <v>ZH</v>
          </cell>
          <cell r="M62" t="str">
            <v/>
          </cell>
          <cell r="N62" t="str">
            <v>D</v>
          </cell>
          <cell r="O62" t="str">
            <v/>
          </cell>
          <cell r="P62">
            <v>90</v>
          </cell>
        </row>
        <row r="63">
          <cell r="A63">
            <v>80137</v>
          </cell>
          <cell r="B63">
            <v>80137</v>
          </cell>
          <cell r="C63" t="str">
            <v>Herrn</v>
          </cell>
          <cell r="D63" t="str">
            <v>Katalenic</v>
          </cell>
          <cell r="E63" t="str">
            <v>Franz</v>
          </cell>
          <cell r="F63" t="str">
            <v>Katalenic Franz</v>
          </cell>
          <cell r="G63" t="str">
            <v>Kehlstrasse 45</v>
          </cell>
          <cell r="H63">
            <v>5400</v>
          </cell>
          <cell r="I63" t="str">
            <v>Baden</v>
          </cell>
          <cell r="J63" t="str">
            <v>Kro</v>
          </cell>
          <cell r="K63">
            <v>11152</v>
          </cell>
          <cell r="L63" t="str">
            <v>ZH</v>
          </cell>
          <cell r="M63" t="str">
            <v/>
          </cell>
          <cell r="N63" t="str">
            <v>H</v>
          </cell>
          <cell r="O63" t="str">
            <v>HB</v>
          </cell>
          <cell r="P63">
            <v>91</v>
          </cell>
        </row>
        <row r="64">
          <cell r="A64">
            <v>80141</v>
          </cell>
          <cell r="B64">
            <v>5719</v>
          </cell>
          <cell r="C64" t="str">
            <v>Herrn</v>
          </cell>
          <cell r="D64" t="str">
            <v>Krechmer</v>
          </cell>
          <cell r="E64" t="str">
            <v>Hagay</v>
          </cell>
          <cell r="F64" t="str">
            <v>Krechmer Hagay</v>
          </cell>
          <cell r="G64" t="str">
            <v>Lägernstrasse 16</v>
          </cell>
          <cell r="H64">
            <v>8303</v>
          </cell>
          <cell r="I64" t="str">
            <v>Bassersdorf</v>
          </cell>
          <cell r="J64" t="str">
            <v>ISR</v>
          </cell>
          <cell r="K64">
            <v>23132</v>
          </cell>
          <cell r="L64" t="str">
            <v>ZH</v>
          </cell>
          <cell r="M64" t="str">
            <v/>
          </cell>
          <cell r="N64" t="str">
            <v>H</v>
          </cell>
          <cell r="O64" t="str">
            <v/>
          </cell>
          <cell r="P64">
            <v>91</v>
          </cell>
        </row>
        <row r="65">
          <cell r="A65">
            <v>80142</v>
          </cell>
          <cell r="B65">
            <v>80142</v>
          </cell>
          <cell r="C65" t="str">
            <v>Frau</v>
          </cell>
          <cell r="D65" t="str">
            <v>Kuster</v>
          </cell>
          <cell r="E65" t="str">
            <v>Marlis</v>
          </cell>
          <cell r="F65" t="str">
            <v>Kuster Marlis</v>
          </cell>
          <cell r="G65" t="str">
            <v>Glattalstrasse 44</v>
          </cell>
          <cell r="H65">
            <v>8052</v>
          </cell>
          <cell r="I65" t="str">
            <v>Zürich</v>
          </cell>
          <cell r="J65" t="str">
            <v>CH</v>
          </cell>
          <cell r="K65">
            <v>23015</v>
          </cell>
          <cell r="L65" t="str">
            <v>ZH</v>
          </cell>
          <cell r="M65" t="str">
            <v/>
          </cell>
          <cell r="N65" t="str">
            <v>D</v>
          </cell>
          <cell r="O65" t="str">
            <v>DB</v>
          </cell>
          <cell r="P65">
            <v>90</v>
          </cell>
        </row>
        <row r="66">
          <cell r="A66">
            <v>80145</v>
          </cell>
          <cell r="B66">
            <v>80145</v>
          </cell>
          <cell r="C66" t="str">
            <v>Herrn</v>
          </cell>
          <cell r="D66" t="str">
            <v>Roth</v>
          </cell>
          <cell r="E66" t="str">
            <v>Simon</v>
          </cell>
          <cell r="F66" t="str">
            <v>Roth Simon</v>
          </cell>
          <cell r="G66" t="str">
            <v>Heugatterstrasse 43</v>
          </cell>
          <cell r="H66">
            <v>8600</v>
          </cell>
          <cell r="I66" t="str">
            <v>Dübendorf</v>
          </cell>
          <cell r="J66" t="str">
            <v>CH</v>
          </cell>
          <cell r="K66">
            <v>16944</v>
          </cell>
          <cell r="L66" t="str">
            <v>ZH</v>
          </cell>
          <cell r="M66" t="str">
            <v/>
          </cell>
          <cell r="N66" t="str">
            <v>H</v>
          </cell>
          <cell r="O66" t="str">
            <v>HC</v>
          </cell>
          <cell r="P66">
            <v>91</v>
          </cell>
        </row>
        <row r="67">
          <cell r="A67">
            <v>80148</v>
          </cell>
          <cell r="B67">
            <v>5641</v>
          </cell>
          <cell r="C67" t="str">
            <v>Frau</v>
          </cell>
          <cell r="D67" t="str">
            <v>Slagmolen</v>
          </cell>
          <cell r="E67" t="str">
            <v>Gilda</v>
          </cell>
          <cell r="F67" t="str">
            <v>Slagmolen Gilda</v>
          </cell>
          <cell r="G67" t="str">
            <v>Steinstrasse 12</v>
          </cell>
          <cell r="H67">
            <v>8106</v>
          </cell>
          <cell r="I67" t="str">
            <v>Adlikon</v>
          </cell>
          <cell r="J67" t="str">
            <v>NL</v>
          </cell>
          <cell r="K67">
            <v>20357</v>
          </cell>
          <cell r="L67" t="str">
            <v>ZH</v>
          </cell>
          <cell r="M67" t="str">
            <v/>
          </cell>
          <cell r="N67" t="str">
            <v>D</v>
          </cell>
          <cell r="O67" t="str">
            <v>DB</v>
          </cell>
          <cell r="P67">
            <v>91</v>
          </cell>
        </row>
        <row r="68">
          <cell r="A68">
            <v>80150</v>
          </cell>
          <cell r="B68">
            <v>80150</v>
          </cell>
          <cell r="C68" t="str">
            <v>Herrn</v>
          </cell>
          <cell r="D68" t="str">
            <v>Blaser</v>
          </cell>
          <cell r="E68" t="str">
            <v>Marcel</v>
          </cell>
          <cell r="F68" t="str">
            <v>Blaser Marcel</v>
          </cell>
          <cell r="G68" t="str">
            <v>Gipsstrasse 40</v>
          </cell>
          <cell r="H68">
            <v>5422</v>
          </cell>
          <cell r="I68" t="str">
            <v>Oberehrendingen</v>
          </cell>
          <cell r="J68" t="str">
            <v>CH</v>
          </cell>
          <cell r="K68">
            <v>16951</v>
          </cell>
          <cell r="L68" t="str">
            <v>ZH</v>
          </cell>
          <cell r="M68" t="str">
            <v/>
          </cell>
          <cell r="N68" t="str">
            <v>H</v>
          </cell>
          <cell r="O68" t="str">
            <v>HA</v>
          </cell>
          <cell r="P68">
            <v>91</v>
          </cell>
        </row>
        <row r="69">
          <cell r="A69">
            <v>80154</v>
          </cell>
          <cell r="B69">
            <v>5710</v>
          </cell>
          <cell r="C69" t="str">
            <v>Frau</v>
          </cell>
          <cell r="D69" t="str">
            <v>Gerber</v>
          </cell>
          <cell r="E69" t="str">
            <v>Molly</v>
          </cell>
          <cell r="F69" t="str">
            <v>Gerber Molly</v>
          </cell>
          <cell r="G69" t="str">
            <v>Langägertenstrasse 27</v>
          </cell>
          <cell r="H69">
            <v>8125</v>
          </cell>
          <cell r="I69" t="str">
            <v>Zollikerberg</v>
          </cell>
          <cell r="J69" t="str">
            <v>CH</v>
          </cell>
          <cell r="K69">
            <v>8850</v>
          </cell>
          <cell r="L69" t="str">
            <v>ZH</v>
          </cell>
          <cell r="M69" t="str">
            <v/>
          </cell>
          <cell r="N69" t="str">
            <v>D</v>
          </cell>
          <cell r="O69" t="str">
            <v>DB</v>
          </cell>
          <cell r="P69">
            <v>91</v>
          </cell>
        </row>
        <row r="70">
          <cell r="A70">
            <v>80155</v>
          </cell>
          <cell r="B70">
            <v>80155</v>
          </cell>
          <cell r="C70" t="str">
            <v>Herrn</v>
          </cell>
          <cell r="D70" t="str">
            <v>Glavas</v>
          </cell>
          <cell r="E70" t="str">
            <v>Nedeljko</v>
          </cell>
          <cell r="F70" t="str">
            <v>Glavas Nedeljko</v>
          </cell>
          <cell r="G70" t="str">
            <v>Mellingerstrasse 99</v>
          </cell>
          <cell r="H70">
            <v>5400</v>
          </cell>
          <cell r="I70" t="str">
            <v>Baden</v>
          </cell>
          <cell r="J70" t="str">
            <v>Kro</v>
          </cell>
          <cell r="K70">
            <v>15401</v>
          </cell>
          <cell r="L70" t="str">
            <v>ZH</v>
          </cell>
          <cell r="M70" t="str">
            <v/>
          </cell>
          <cell r="N70" t="str">
            <v>H</v>
          </cell>
          <cell r="O70" t="str">
            <v>HB</v>
          </cell>
          <cell r="P70">
            <v>92</v>
          </cell>
        </row>
        <row r="71">
          <cell r="A71">
            <v>80162</v>
          </cell>
          <cell r="B71">
            <v>80162</v>
          </cell>
          <cell r="C71" t="str">
            <v>Herrn</v>
          </cell>
          <cell r="D71" t="str">
            <v>Röthlisberger</v>
          </cell>
          <cell r="E71" t="str">
            <v>Guido</v>
          </cell>
          <cell r="F71" t="str">
            <v>Röthlisberger Guido</v>
          </cell>
          <cell r="G71" t="str">
            <v>Chemin de Miroir 2</v>
          </cell>
          <cell r="H71">
            <v>1602</v>
          </cell>
          <cell r="I71" t="str">
            <v>La Croix s. Lutry</v>
          </cell>
          <cell r="J71" t="str">
            <v>CH</v>
          </cell>
          <cell r="K71">
            <v>24628</v>
          </cell>
          <cell r="L71" t="str">
            <v>ZH</v>
          </cell>
          <cell r="M71" t="str">
            <v/>
          </cell>
          <cell r="N71" t="str">
            <v>H</v>
          </cell>
          <cell r="O71" t="str">
            <v/>
          </cell>
          <cell r="P71">
            <v>92</v>
          </cell>
        </row>
        <row r="72">
          <cell r="A72">
            <v>80165</v>
          </cell>
          <cell r="B72">
            <v>80165</v>
          </cell>
          <cell r="C72" t="str">
            <v>Herrn</v>
          </cell>
          <cell r="D72" t="str">
            <v>Schütz</v>
          </cell>
          <cell r="E72" t="str">
            <v>Hans</v>
          </cell>
          <cell r="F72" t="str">
            <v>Schütz Hans</v>
          </cell>
          <cell r="G72" t="str">
            <v>Radmühleweg 14</v>
          </cell>
          <cell r="H72">
            <v>8916</v>
          </cell>
          <cell r="I72" t="str">
            <v>Jonen</v>
          </cell>
          <cell r="J72" t="str">
            <v>CH</v>
          </cell>
          <cell r="K72">
            <v>22091</v>
          </cell>
          <cell r="L72" t="str">
            <v>ZH</v>
          </cell>
          <cell r="M72" t="str">
            <v/>
          </cell>
          <cell r="N72" t="str">
            <v>H</v>
          </cell>
          <cell r="O72" t="str">
            <v>HC</v>
          </cell>
          <cell r="P72">
            <v>91</v>
          </cell>
        </row>
        <row r="73">
          <cell r="A73">
            <v>80172</v>
          </cell>
          <cell r="B73">
            <v>80172</v>
          </cell>
          <cell r="C73" t="str">
            <v>Herrn</v>
          </cell>
          <cell r="D73" t="str">
            <v>Dieterle</v>
          </cell>
          <cell r="E73" t="str">
            <v>Daniel</v>
          </cell>
          <cell r="F73" t="str">
            <v>Dieterle Daniel</v>
          </cell>
          <cell r="G73" t="str">
            <v>Zürichstrasse 42</v>
          </cell>
          <cell r="H73">
            <v>8184</v>
          </cell>
          <cell r="I73" t="str">
            <v>Bachenbülach</v>
          </cell>
          <cell r="J73" t="str">
            <v>CH</v>
          </cell>
          <cell r="K73">
            <v>21593</v>
          </cell>
          <cell r="L73" t="str">
            <v>ZH</v>
          </cell>
          <cell r="M73" t="str">
            <v/>
          </cell>
          <cell r="N73" t="str">
            <v>H</v>
          </cell>
          <cell r="O73" t="str">
            <v>HB</v>
          </cell>
          <cell r="P73">
            <v>92</v>
          </cell>
        </row>
        <row r="74">
          <cell r="A74">
            <v>80175</v>
          </cell>
          <cell r="B74">
            <v>5578</v>
          </cell>
          <cell r="C74" t="str">
            <v>Herrn</v>
          </cell>
          <cell r="D74" t="str">
            <v>Hellstern</v>
          </cell>
          <cell r="E74" t="str">
            <v>Dieter</v>
          </cell>
          <cell r="F74" t="str">
            <v>Hellstern Dieter</v>
          </cell>
          <cell r="G74" t="str">
            <v>Wildsbergstrasse 29</v>
          </cell>
          <cell r="H74">
            <v>8606</v>
          </cell>
          <cell r="I74" t="str">
            <v>GREIFENSEE</v>
          </cell>
          <cell r="J74" t="str">
            <v>CH</v>
          </cell>
          <cell r="K74">
            <v>14102</v>
          </cell>
          <cell r="L74" t="str">
            <v>ZH</v>
          </cell>
          <cell r="M74" t="str">
            <v/>
          </cell>
          <cell r="N74" t="str">
            <v>H</v>
          </cell>
          <cell r="O74" t="str">
            <v>HC</v>
          </cell>
          <cell r="P74">
            <v>92</v>
          </cell>
        </row>
        <row r="75">
          <cell r="A75">
            <v>80179</v>
          </cell>
          <cell r="B75">
            <v>6105</v>
          </cell>
          <cell r="C75" t="str">
            <v>Herrn</v>
          </cell>
          <cell r="D75" t="str">
            <v>Kleger</v>
          </cell>
          <cell r="E75" t="str">
            <v>Alain</v>
          </cell>
          <cell r="F75" t="str">
            <v>Kleger Alain</v>
          </cell>
          <cell r="G75" t="str">
            <v>Dörndlerweg 4</v>
          </cell>
          <cell r="H75">
            <v>8181</v>
          </cell>
          <cell r="I75" t="str">
            <v>HÖRI</v>
          </cell>
          <cell r="J75" t="str">
            <v>CH</v>
          </cell>
          <cell r="K75">
            <v>24224</v>
          </cell>
          <cell r="L75" t="str">
            <v>ZH</v>
          </cell>
          <cell r="M75" t="str">
            <v/>
          </cell>
          <cell r="N75" t="str">
            <v>H</v>
          </cell>
          <cell r="O75" t="str">
            <v>HB</v>
          </cell>
          <cell r="P75">
            <v>92</v>
          </cell>
        </row>
        <row r="76">
          <cell r="A76">
            <v>80186</v>
          </cell>
          <cell r="B76">
            <v>5581</v>
          </cell>
          <cell r="C76" t="str">
            <v>Frau</v>
          </cell>
          <cell r="D76" t="str">
            <v>Hoch</v>
          </cell>
          <cell r="E76" t="str">
            <v>Alma</v>
          </cell>
          <cell r="F76" t="str">
            <v>Hoch Alma</v>
          </cell>
          <cell r="G76" t="str">
            <v>Loowiesenstrasse 44</v>
          </cell>
          <cell r="H76">
            <v>8106</v>
          </cell>
          <cell r="I76" t="str">
            <v>ADLIKON</v>
          </cell>
          <cell r="J76" t="str">
            <v>CH</v>
          </cell>
          <cell r="K76">
            <v>23214</v>
          </cell>
          <cell r="L76" t="str">
            <v>ZH</v>
          </cell>
          <cell r="M76" t="str">
            <v/>
          </cell>
          <cell r="N76" t="str">
            <v>D</v>
          </cell>
          <cell r="O76" t="str">
            <v>DB</v>
          </cell>
          <cell r="P76">
            <v>92</v>
          </cell>
        </row>
        <row r="77">
          <cell r="A77">
            <v>80189</v>
          </cell>
          <cell r="B77">
            <v>5748</v>
          </cell>
          <cell r="C77" t="str">
            <v>Herrn</v>
          </cell>
          <cell r="D77" t="str">
            <v>Schenkel</v>
          </cell>
          <cell r="E77" t="str">
            <v>Thomas</v>
          </cell>
          <cell r="F77" t="str">
            <v>Schenkel Thomas</v>
          </cell>
          <cell r="G77" t="str">
            <v>Berglistrasse 15</v>
          </cell>
          <cell r="H77">
            <v>8180</v>
          </cell>
          <cell r="I77" t="str">
            <v>BÜLACH</v>
          </cell>
          <cell r="J77" t="str">
            <v>CH</v>
          </cell>
          <cell r="K77">
            <v>23252</v>
          </cell>
          <cell r="L77" t="str">
            <v>ZH</v>
          </cell>
          <cell r="M77" t="str">
            <v/>
          </cell>
          <cell r="N77" t="str">
            <v>H</v>
          </cell>
          <cell r="O77" t="str">
            <v>HA</v>
          </cell>
          <cell r="P77">
            <v>92</v>
          </cell>
        </row>
        <row r="78">
          <cell r="A78">
            <v>80200</v>
          </cell>
          <cell r="B78">
            <v>80200</v>
          </cell>
          <cell r="C78" t="str">
            <v>Herrn</v>
          </cell>
          <cell r="D78" t="str">
            <v>Manico</v>
          </cell>
          <cell r="E78" t="str">
            <v>Cosimo</v>
          </cell>
          <cell r="F78" t="str">
            <v>Manico Cosimo</v>
          </cell>
          <cell r="G78" t="str">
            <v>Sperletweg 13</v>
          </cell>
          <cell r="H78">
            <v>8052</v>
          </cell>
          <cell r="I78" t="str">
            <v>Zürich</v>
          </cell>
          <cell r="J78" t="str">
            <v>I</v>
          </cell>
          <cell r="K78">
            <v>23834</v>
          </cell>
          <cell r="L78" t="str">
            <v>ZH</v>
          </cell>
          <cell r="M78" t="str">
            <v/>
          </cell>
          <cell r="N78" t="str">
            <v>H</v>
          </cell>
          <cell r="O78" t="str">
            <v>HC</v>
          </cell>
          <cell r="P78">
            <v>92</v>
          </cell>
        </row>
        <row r="79">
          <cell r="A79">
            <v>80209</v>
          </cell>
          <cell r="B79">
            <v>5579</v>
          </cell>
          <cell r="C79" t="str">
            <v>Herrn</v>
          </cell>
          <cell r="D79" t="str">
            <v>Hermann</v>
          </cell>
          <cell r="E79" t="str">
            <v>Markus</v>
          </cell>
          <cell r="F79" t="str">
            <v>Hermann Markus</v>
          </cell>
          <cell r="G79" t="str">
            <v>Steinstrasse 12</v>
          </cell>
          <cell r="H79">
            <v>8106</v>
          </cell>
          <cell r="I79" t="str">
            <v>ADLIKON</v>
          </cell>
          <cell r="J79" t="str">
            <v>CH</v>
          </cell>
          <cell r="K79">
            <v>22647</v>
          </cell>
          <cell r="L79" t="str">
            <v>ZH</v>
          </cell>
          <cell r="M79" t="str">
            <v/>
          </cell>
          <cell r="N79" t="str">
            <v>H</v>
          </cell>
          <cell r="O79" t="str">
            <v>HB</v>
          </cell>
          <cell r="P79">
            <v>92</v>
          </cell>
        </row>
        <row r="80">
          <cell r="A80">
            <v>80211</v>
          </cell>
          <cell r="B80">
            <v>6085</v>
          </cell>
          <cell r="C80" t="str">
            <v>Herrn</v>
          </cell>
          <cell r="D80" t="str">
            <v>Moroder</v>
          </cell>
          <cell r="E80" t="str">
            <v>Rainer</v>
          </cell>
          <cell r="F80" t="str">
            <v>Moroder Rainer</v>
          </cell>
          <cell r="G80" t="str">
            <v>Dreikönigstrasse 7</v>
          </cell>
          <cell r="H80">
            <v>8180</v>
          </cell>
          <cell r="I80" t="str">
            <v>BÜLACH</v>
          </cell>
          <cell r="J80" t="str">
            <v>CH</v>
          </cell>
          <cell r="K80">
            <v>17941</v>
          </cell>
          <cell r="L80" t="str">
            <v>ZH</v>
          </cell>
          <cell r="M80" t="str">
            <v/>
          </cell>
          <cell r="N80" t="str">
            <v>H</v>
          </cell>
          <cell r="O80" t="str">
            <v/>
          </cell>
          <cell r="P80">
            <v>93</v>
          </cell>
        </row>
        <row r="81">
          <cell r="A81">
            <v>80215</v>
          </cell>
          <cell r="B81">
            <v>80215</v>
          </cell>
          <cell r="C81" t="str">
            <v>Herrn</v>
          </cell>
          <cell r="D81" t="str">
            <v>Schlatter</v>
          </cell>
          <cell r="E81" t="str">
            <v>Werner</v>
          </cell>
          <cell r="F81" t="str">
            <v>Schlatter Werner</v>
          </cell>
          <cell r="G81" t="str">
            <v>Schwellistrasse 52</v>
          </cell>
          <cell r="H81">
            <v>8052</v>
          </cell>
          <cell r="I81" t="str">
            <v>ZÜRICH</v>
          </cell>
          <cell r="J81" t="str">
            <v>CH</v>
          </cell>
          <cell r="K81">
            <v>21149</v>
          </cell>
          <cell r="L81" t="str">
            <v>ZH</v>
          </cell>
          <cell r="M81" t="str">
            <v/>
          </cell>
          <cell r="N81" t="str">
            <v>H</v>
          </cell>
          <cell r="O81" t="str">
            <v>HB</v>
          </cell>
          <cell r="P81">
            <v>93</v>
          </cell>
        </row>
        <row r="82">
          <cell r="A82">
            <v>80217</v>
          </cell>
          <cell r="B82">
            <v>80217</v>
          </cell>
          <cell r="C82" t="str">
            <v>Frau</v>
          </cell>
          <cell r="D82" t="str">
            <v>Grauwiler</v>
          </cell>
          <cell r="E82" t="str">
            <v>Bea</v>
          </cell>
          <cell r="F82" t="str">
            <v>Grauwiler Bea</v>
          </cell>
          <cell r="G82" t="str">
            <v>Oberdorfstrasse 47</v>
          </cell>
          <cell r="H82">
            <v>8953</v>
          </cell>
          <cell r="I82" t="str">
            <v>DIETLIKON</v>
          </cell>
          <cell r="J82" t="str">
            <v>CH</v>
          </cell>
          <cell r="K82">
            <v>25163</v>
          </cell>
          <cell r="L82" t="str">
            <v>ZH</v>
          </cell>
          <cell r="M82" t="str">
            <v/>
          </cell>
          <cell r="N82" t="str">
            <v>D</v>
          </cell>
          <cell r="O82" t="str">
            <v>DB</v>
          </cell>
          <cell r="P82">
            <v>93</v>
          </cell>
        </row>
        <row r="83">
          <cell r="A83">
            <v>80222</v>
          </cell>
          <cell r="B83">
            <v>80222</v>
          </cell>
          <cell r="C83" t="str">
            <v>Frau</v>
          </cell>
          <cell r="D83" t="str">
            <v>Zimmermann</v>
          </cell>
          <cell r="E83" t="str">
            <v>Silvia</v>
          </cell>
          <cell r="F83" t="str">
            <v>Zimmermann Silvia</v>
          </cell>
          <cell r="G83" t="str">
            <v>Wehntalerstrsse 22</v>
          </cell>
          <cell r="H83">
            <v>8162</v>
          </cell>
          <cell r="I83" t="str">
            <v>STEINMAUR</v>
          </cell>
          <cell r="J83" t="str">
            <v>CH</v>
          </cell>
          <cell r="K83">
            <v>21239</v>
          </cell>
          <cell r="L83" t="str">
            <v>ZH</v>
          </cell>
          <cell r="M83" t="str">
            <v/>
          </cell>
          <cell r="N83" t="str">
            <v>D</v>
          </cell>
          <cell r="O83" t="str">
            <v/>
          </cell>
          <cell r="P83">
            <v>93</v>
          </cell>
        </row>
        <row r="84">
          <cell r="A84">
            <v>80223</v>
          </cell>
          <cell r="B84">
            <v>80223</v>
          </cell>
          <cell r="C84" t="str">
            <v>Herrn</v>
          </cell>
          <cell r="D84" t="str">
            <v>Zimmermann</v>
          </cell>
          <cell r="E84" t="str">
            <v>Heinrich</v>
          </cell>
          <cell r="F84" t="str">
            <v>Zimmermann Heinrich</v>
          </cell>
          <cell r="G84" t="str">
            <v>Wehntalerstrsse 22</v>
          </cell>
          <cell r="H84">
            <v>8162</v>
          </cell>
          <cell r="I84" t="str">
            <v>STEINMAUR</v>
          </cell>
          <cell r="J84" t="str">
            <v>CH</v>
          </cell>
          <cell r="K84">
            <v>21683</v>
          </cell>
          <cell r="L84" t="str">
            <v>ZH</v>
          </cell>
          <cell r="M84" t="str">
            <v/>
          </cell>
          <cell r="N84" t="str">
            <v>H</v>
          </cell>
          <cell r="O84" t="str">
            <v/>
          </cell>
          <cell r="P84">
            <v>93</v>
          </cell>
        </row>
        <row r="85">
          <cell r="A85">
            <v>80225</v>
          </cell>
          <cell r="B85">
            <v>80225</v>
          </cell>
          <cell r="C85" t="str">
            <v>Frau</v>
          </cell>
          <cell r="D85" t="str">
            <v>Lehmann</v>
          </cell>
          <cell r="E85" t="str">
            <v>Debbie</v>
          </cell>
          <cell r="F85" t="str">
            <v>Lehmann Debbie</v>
          </cell>
          <cell r="G85" t="str">
            <v>Dielsdorferstrasse 18</v>
          </cell>
          <cell r="H85">
            <v>8107</v>
          </cell>
          <cell r="I85" t="str">
            <v>BUCHS</v>
          </cell>
          <cell r="J85" t="str">
            <v>CH</v>
          </cell>
          <cell r="K85">
            <v>21647</v>
          </cell>
          <cell r="L85" t="str">
            <v>ZH</v>
          </cell>
          <cell r="M85" t="str">
            <v/>
          </cell>
          <cell r="N85" t="str">
            <v>D</v>
          </cell>
          <cell r="O85" t="str">
            <v>DB</v>
          </cell>
          <cell r="P85">
            <v>93</v>
          </cell>
        </row>
        <row r="86">
          <cell r="A86">
            <v>80226</v>
          </cell>
          <cell r="B86">
            <v>80226</v>
          </cell>
          <cell r="C86" t="str">
            <v>Frau</v>
          </cell>
          <cell r="D86" t="str">
            <v>Zimmermann</v>
          </cell>
          <cell r="E86" t="str">
            <v>Sommung</v>
          </cell>
          <cell r="F86" t="str">
            <v>Zimmermann Sommung</v>
          </cell>
          <cell r="G86" t="str">
            <v>Gumpenwiesenstrasse 33</v>
          </cell>
          <cell r="H86">
            <v>8157</v>
          </cell>
          <cell r="I86" t="str">
            <v>DIELSDORF</v>
          </cell>
          <cell r="J86" t="str">
            <v>CH</v>
          </cell>
          <cell r="K86">
            <v>21698</v>
          </cell>
          <cell r="L86" t="str">
            <v>ZH</v>
          </cell>
          <cell r="M86" t="str">
            <v/>
          </cell>
          <cell r="N86" t="str">
            <v>D</v>
          </cell>
          <cell r="O86" t="str">
            <v>DA</v>
          </cell>
          <cell r="P86">
            <v>93</v>
          </cell>
        </row>
        <row r="87">
          <cell r="A87">
            <v>80228</v>
          </cell>
          <cell r="B87">
            <v>6120</v>
          </cell>
          <cell r="C87" t="str">
            <v>Herrn</v>
          </cell>
          <cell r="D87" t="str">
            <v>Stauffer</v>
          </cell>
          <cell r="E87" t="str">
            <v>Boris</v>
          </cell>
          <cell r="F87" t="str">
            <v>Stauffer Boris</v>
          </cell>
          <cell r="G87" t="str">
            <v>Schaufelbergerstrasse 37</v>
          </cell>
          <cell r="H87">
            <v>8055</v>
          </cell>
          <cell r="I87" t="str">
            <v>ZÜRICH</v>
          </cell>
          <cell r="J87" t="str">
            <v>CH</v>
          </cell>
          <cell r="K87">
            <v>25504</v>
          </cell>
          <cell r="L87" t="str">
            <v>ZH</v>
          </cell>
          <cell r="M87" t="str">
            <v/>
          </cell>
          <cell r="N87" t="str">
            <v>H</v>
          </cell>
          <cell r="O87" t="str">
            <v/>
          </cell>
          <cell r="P87">
            <v>93</v>
          </cell>
        </row>
        <row r="88">
          <cell r="A88">
            <v>80231</v>
          </cell>
          <cell r="B88">
            <v>80231</v>
          </cell>
          <cell r="C88" t="str">
            <v>Herrn</v>
          </cell>
          <cell r="D88" t="str">
            <v>Puma</v>
          </cell>
          <cell r="E88" t="str">
            <v>Carmelo</v>
          </cell>
          <cell r="F88" t="str">
            <v>Puma Carmelo</v>
          </cell>
          <cell r="G88" t="str">
            <v>Im Brisgi 20/103</v>
          </cell>
          <cell r="H88">
            <v>5400</v>
          </cell>
          <cell r="I88" t="str">
            <v>BADEN</v>
          </cell>
          <cell r="J88" t="str">
            <v>CH</v>
          </cell>
          <cell r="K88">
            <v>8038</v>
          </cell>
          <cell r="L88" t="str">
            <v>ZH</v>
          </cell>
          <cell r="M88" t="str">
            <v/>
          </cell>
          <cell r="N88" t="str">
            <v>H</v>
          </cell>
          <cell r="O88" t="str">
            <v>HC</v>
          </cell>
          <cell r="P88">
            <v>93</v>
          </cell>
        </row>
        <row r="89">
          <cell r="A89">
            <v>80233.100000000006</v>
          </cell>
          <cell r="B89">
            <v>5892</v>
          </cell>
          <cell r="C89" t="str">
            <v>Frau</v>
          </cell>
          <cell r="D89" t="str">
            <v>Nakphan</v>
          </cell>
          <cell r="E89" t="str">
            <v>Mantana</v>
          </cell>
          <cell r="F89" t="str">
            <v>Nakphan Mantana</v>
          </cell>
          <cell r="G89" t="str">
            <v>Plattenstrasse 36</v>
          </cell>
          <cell r="H89">
            <v>8152</v>
          </cell>
          <cell r="I89" t="str">
            <v>GLATTBRUGG</v>
          </cell>
          <cell r="J89" t="str">
            <v>CH</v>
          </cell>
          <cell r="K89">
            <v>23678</v>
          </cell>
          <cell r="L89" t="str">
            <v>ZH</v>
          </cell>
          <cell r="M89" t="str">
            <v/>
          </cell>
          <cell r="N89" t="str">
            <v>D</v>
          </cell>
          <cell r="O89" t="str">
            <v>DB</v>
          </cell>
          <cell r="P89">
            <v>93</v>
          </cell>
        </row>
        <row r="90">
          <cell r="A90">
            <v>80237</v>
          </cell>
          <cell r="B90">
            <v>5680</v>
          </cell>
          <cell r="C90" t="str">
            <v>Herrn</v>
          </cell>
          <cell r="D90" t="str">
            <v>Grauwiler</v>
          </cell>
          <cell r="E90" t="str">
            <v>Beat</v>
          </cell>
          <cell r="F90" t="str">
            <v>Grauwiler Beat</v>
          </cell>
          <cell r="G90" t="str">
            <v>Solibodenstrasse 18</v>
          </cell>
          <cell r="H90">
            <v>8180</v>
          </cell>
          <cell r="I90" t="str">
            <v>BÜLACH</v>
          </cell>
          <cell r="J90" t="str">
            <v>CH</v>
          </cell>
          <cell r="K90">
            <v>23121</v>
          </cell>
          <cell r="L90" t="str">
            <v>ZH</v>
          </cell>
          <cell r="M90" t="str">
            <v/>
          </cell>
          <cell r="N90" t="str">
            <v>H</v>
          </cell>
          <cell r="O90" t="str">
            <v>HB</v>
          </cell>
          <cell r="P90">
            <v>93</v>
          </cell>
        </row>
        <row r="91">
          <cell r="A91">
            <v>80246</v>
          </cell>
          <cell r="B91">
            <v>6023</v>
          </cell>
          <cell r="C91" t="str">
            <v>Herrn</v>
          </cell>
          <cell r="D91" t="str">
            <v>Cestrone</v>
          </cell>
          <cell r="E91" t="str">
            <v>Enzo</v>
          </cell>
          <cell r="F91" t="str">
            <v>Cestrone Enzo</v>
          </cell>
          <cell r="G91" t="str">
            <v>Bachtobelstrasse 53</v>
          </cell>
          <cell r="H91">
            <v>8106</v>
          </cell>
          <cell r="I91" t="str">
            <v>Adlikon</v>
          </cell>
          <cell r="J91" t="str">
            <v>I</v>
          </cell>
          <cell r="K91">
            <v>18072</v>
          </cell>
          <cell r="L91" t="str">
            <v>ZH</v>
          </cell>
          <cell r="M91" t="str">
            <v/>
          </cell>
          <cell r="N91" t="str">
            <v>H</v>
          </cell>
          <cell r="O91" t="str">
            <v>HA</v>
          </cell>
          <cell r="P91">
            <v>94</v>
          </cell>
        </row>
        <row r="92">
          <cell r="A92">
            <v>80251</v>
          </cell>
          <cell r="B92">
            <v>80051</v>
          </cell>
          <cell r="C92" t="str">
            <v>Herrn</v>
          </cell>
          <cell r="D92" t="str">
            <v>Pannizzo</v>
          </cell>
          <cell r="E92" t="str">
            <v>Stefano</v>
          </cell>
          <cell r="F92" t="str">
            <v>Pannizzo Stefano</v>
          </cell>
          <cell r="G92" t="str">
            <v>Ifangstrasse 4</v>
          </cell>
          <cell r="H92">
            <v>8604</v>
          </cell>
          <cell r="I92" t="str">
            <v>Volketswil</v>
          </cell>
          <cell r="J92" t="str">
            <v>I</v>
          </cell>
          <cell r="K92">
            <v>14713</v>
          </cell>
          <cell r="L92" t="str">
            <v>ZH</v>
          </cell>
          <cell r="M92" t="str">
            <v/>
          </cell>
          <cell r="N92" t="str">
            <v>H</v>
          </cell>
          <cell r="O92" t="str">
            <v>HA</v>
          </cell>
          <cell r="P92">
            <v>77</v>
          </cell>
        </row>
        <row r="93">
          <cell r="A93">
            <v>80253</v>
          </cell>
          <cell r="B93">
            <v>5896</v>
          </cell>
          <cell r="C93" t="str">
            <v>Frau</v>
          </cell>
          <cell r="D93" t="str">
            <v>Thomas</v>
          </cell>
          <cell r="E93" t="str">
            <v>Liselotte</v>
          </cell>
          <cell r="F93" t="str">
            <v>Thomas Liselotte</v>
          </cell>
          <cell r="G93" t="str">
            <v>Dachslernstrasse 45</v>
          </cell>
          <cell r="H93">
            <v>8048</v>
          </cell>
          <cell r="I93" t="str">
            <v>ZÜRICH</v>
          </cell>
          <cell r="J93" t="str">
            <v>?</v>
          </cell>
          <cell r="K93">
            <v>15968</v>
          </cell>
          <cell r="L93" t="str">
            <v>ZH</v>
          </cell>
          <cell r="M93" t="str">
            <v/>
          </cell>
          <cell r="N93" t="str">
            <v>D</v>
          </cell>
          <cell r="O93" t="str">
            <v/>
          </cell>
          <cell r="P93">
            <v>93</v>
          </cell>
        </row>
        <row r="94">
          <cell r="A94">
            <v>80260</v>
          </cell>
          <cell r="B94">
            <v>80260</v>
          </cell>
          <cell r="C94" t="str">
            <v>Herrn</v>
          </cell>
          <cell r="D94" t="str">
            <v xml:space="preserve">Keel </v>
          </cell>
          <cell r="E94" t="str">
            <v>Theo</v>
          </cell>
          <cell r="F94" t="str">
            <v>Keel  Theo</v>
          </cell>
          <cell r="G94" t="str">
            <v>Zürcherstrasse 143</v>
          </cell>
          <cell r="H94">
            <v>8953</v>
          </cell>
          <cell r="I94" t="str">
            <v>DIETIKON</v>
          </cell>
          <cell r="J94" t="str">
            <v>CH</v>
          </cell>
          <cell r="K94">
            <v>25192</v>
          </cell>
          <cell r="L94" t="str">
            <v>ZH</v>
          </cell>
          <cell r="M94" t="str">
            <v/>
          </cell>
          <cell r="N94" t="str">
            <v>H</v>
          </cell>
          <cell r="O94" t="str">
            <v>HA</v>
          </cell>
          <cell r="P94">
            <v>95</v>
          </cell>
        </row>
        <row r="95">
          <cell r="A95">
            <v>80262</v>
          </cell>
          <cell r="B95">
            <v>6025</v>
          </cell>
          <cell r="C95" t="str">
            <v>Herrn</v>
          </cell>
          <cell r="D95" t="str">
            <v>Dinkelmann</v>
          </cell>
          <cell r="E95" t="str">
            <v>Werner</v>
          </cell>
          <cell r="F95" t="str">
            <v>Dinkelmann Werner</v>
          </cell>
          <cell r="G95" t="str">
            <v>Auf der Bählen 11</v>
          </cell>
          <cell r="H95">
            <v>8154</v>
          </cell>
          <cell r="I95" t="str">
            <v>OBERGLATT</v>
          </cell>
          <cell r="J95" t="str">
            <v>CH</v>
          </cell>
          <cell r="K95">
            <v>22349</v>
          </cell>
          <cell r="L95" t="str">
            <v>ZH</v>
          </cell>
          <cell r="M95" t="str">
            <v/>
          </cell>
          <cell r="N95" t="str">
            <v>H</v>
          </cell>
          <cell r="O95" t="str">
            <v/>
          </cell>
          <cell r="P95">
            <v>95</v>
          </cell>
        </row>
        <row r="96">
          <cell r="A96">
            <v>80265</v>
          </cell>
          <cell r="B96">
            <v>6026</v>
          </cell>
          <cell r="C96" t="str">
            <v>Herrn</v>
          </cell>
          <cell r="D96" t="str">
            <v>Baumann</v>
          </cell>
          <cell r="E96" t="str">
            <v xml:space="preserve">Hans </v>
          </cell>
          <cell r="F96" t="str">
            <v xml:space="preserve">Baumann Hans </v>
          </cell>
          <cell r="G96" t="str">
            <v>Stadlerstrasse 22</v>
          </cell>
          <cell r="H96">
            <v>8187</v>
          </cell>
          <cell r="I96" t="str">
            <v>WEIACH</v>
          </cell>
          <cell r="J96" t="str">
            <v>CH</v>
          </cell>
          <cell r="K96">
            <v>22542</v>
          </cell>
          <cell r="L96" t="str">
            <v>ZH</v>
          </cell>
          <cell r="M96" t="str">
            <v/>
          </cell>
          <cell r="N96" t="str">
            <v>H</v>
          </cell>
          <cell r="O96" t="str">
            <v>HB</v>
          </cell>
          <cell r="P96">
            <v>95</v>
          </cell>
        </row>
        <row r="97">
          <cell r="A97">
            <v>80267</v>
          </cell>
          <cell r="B97">
            <v>80267</v>
          </cell>
          <cell r="C97" t="str">
            <v>Herrn</v>
          </cell>
          <cell r="D97" t="str">
            <v>Baur</v>
          </cell>
          <cell r="E97" t="str">
            <v>Rene</v>
          </cell>
          <cell r="F97" t="str">
            <v>Baur Rene</v>
          </cell>
          <cell r="G97" t="str">
            <v>Bromackerstrasse 6</v>
          </cell>
          <cell r="H97">
            <v>8305</v>
          </cell>
          <cell r="I97" t="str">
            <v>Dietlikon</v>
          </cell>
          <cell r="J97" t="str">
            <v>CH</v>
          </cell>
          <cell r="K97">
            <v>23200</v>
          </cell>
          <cell r="L97" t="str">
            <v>ZH</v>
          </cell>
          <cell r="M97" t="str">
            <v/>
          </cell>
          <cell r="N97" t="str">
            <v>H</v>
          </cell>
          <cell r="O97" t="str">
            <v>HB</v>
          </cell>
          <cell r="P97">
            <v>95</v>
          </cell>
        </row>
        <row r="98">
          <cell r="A98">
            <v>80268</v>
          </cell>
          <cell r="B98">
            <v>6054</v>
          </cell>
          <cell r="C98" t="str">
            <v>Herrn</v>
          </cell>
          <cell r="D98" t="str">
            <v>Tochit</v>
          </cell>
          <cell r="E98" t="str">
            <v>Jirayuth</v>
          </cell>
          <cell r="F98" t="str">
            <v>Tochit Jirayuth</v>
          </cell>
          <cell r="G98" t="str">
            <v>Statthalterstrasse 35 A</v>
          </cell>
          <cell r="H98">
            <v>3018</v>
          </cell>
          <cell r="I98" t="str">
            <v>Bern</v>
          </cell>
          <cell r="J98" t="str">
            <v>?</v>
          </cell>
          <cell r="K98">
            <v>25142</v>
          </cell>
          <cell r="L98" t="str">
            <v>ZH</v>
          </cell>
          <cell r="M98" t="str">
            <v/>
          </cell>
          <cell r="N98" t="str">
            <v>H</v>
          </cell>
          <cell r="O98" t="str">
            <v>HC</v>
          </cell>
          <cell r="P98">
            <v>96</v>
          </cell>
        </row>
        <row r="99">
          <cell r="A99">
            <v>80269</v>
          </cell>
          <cell r="B99">
            <v>6055</v>
          </cell>
          <cell r="C99" t="str">
            <v>Frau</v>
          </cell>
          <cell r="D99" t="str">
            <v>Tochit</v>
          </cell>
          <cell r="E99" t="str">
            <v>Prichat</v>
          </cell>
          <cell r="F99" t="str">
            <v>Tochit Prichat</v>
          </cell>
          <cell r="G99" t="str">
            <v>Statthalterstrasse 35 A</v>
          </cell>
          <cell r="H99">
            <v>3018</v>
          </cell>
          <cell r="I99" t="str">
            <v>Bern</v>
          </cell>
          <cell r="J99" t="str">
            <v>?</v>
          </cell>
          <cell r="K99">
            <v>23992</v>
          </cell>
          <cell r="L99" t="str">
            <v>ZH</v>
          </cell>
          <cell r="M99" t="str">
            <v/>
          </cell>
          <cell r="N99" t="str">
            <v>D</v>
          </cell>
          <cell r="O99" t="str">
            <v/>
          </cell>
          <cell r="P99">
            <v>96</v>
          </cell>
        </row>
        <row r="100">
          <cell r="A100">
            <v>80270</v>
          </cell>
          <cell r="B100">
            <v>80270</v>
          </cell>
          <cell r="C100" t="str">
            <v>Herrn</v>
          </cell>
          <cell r="D100" t="str">
            <v>Schneider</v>
          </cell>
          <cell r="E100" t="str">
            <v xml:space="preserve">Georg </v>
          </cell>
          <cell r="F100" t="str">
            <v xml:space="preserve">Schneider Georg </v>
          </cell>
          <cell r="G100" t="str">
            <v>Mattacker 2</v>
          </cell>
          <cell r="H100">
            <v>8052</v>
          </cell>
          <cell r="I100" t="str">
            <v>Zürich</v>
          </cell>
          <cell r="J100" t="str">
            <v>CH</v>
          </cell>
          <cell r="K100">
            <v>18244</v>
          </cell>
          <cell r="L100" t="str">
            <v>ZH</v>
          </cell>
          <cell r="M100" t="str">
            <v/>
          </cell>
          <cell r="N100" t="str">
            <v>H</v>
          </cell>
          <cell r="O100" t="str">
            <v/>
          </cell>
          <cell r="P100">
            <v>93</v>
          </cell>
        </row>
        <row r="101">
          <cell r="A101">
            <v>80271</v>
          </cell>
          <cell r="B101">
            <v>80271</v>
          </cell>
          <cell r="C101" t="str">
            <v>Frau</v>
          </cell>
          <cell r="D101" t="str">
            <v xml:space="preserve">Schneider </v>
          </cell>
          <cell r="E101" t="str">
            <v>Halima</v>
          </cell>
          <cell r="F101" t="str">
            <v>Schneider  Halima</v>
          </cell>
          <cell r="G101" t="str">
            <v>Mattacker 2</v>
          </cell>
          <cell r="H101">
            <v>8052</v>
          </cell>
          <cell r="I101" t="str">
            <v>Zürich</v>
          </cell>
          <cell r="J101" t="str">
            <v>CH</v>
          </cell>
          <cell r="K101">
            <v>20707</v>
          </cell>
          <cell r="L101" t="str">
            <v>ZH</v>
          </cell>
          <cell r="M101" t="str">
            <v/>
          </cell>
          <cell r="N101" t="str">
            <v>D</v>
          </cell>
          <cell r="O101" t="str">
            <v/>
          </cell>
          <cell r="P101">
            <v>95</v>
          </cell>
        </row>
        <row r="102">
          <cell r="A102">
            <v>80275</v>
          </cell>
          <cell r="B102">
            <v>80275</v>
          </cell>
          <cell r="C102" t="str">
            <v>Herrn</v>
          </cell>
          <cell r="D102" t="str">
            <v>Kerber</v>
          </cell>
          <cell r="E102" t="str">
            <v>Rolf</v>
          </cell>
          <cell r="F102" t="str">
            <v>Kerber Rolf</v>
          </cell>
          <cell r="G102" t="str">
            <v>Eulenweg 27</v>
          </cell>
          <cell r="H102">
            <v>8048</v>
          </cell>
          <cell r="I102" t="str">
            <v>ZÜRICH</v>
          </cell>
          <cell r="J102" t="str">
            <v>CH</v>
          </cell>
          <cell r="K102">
            <v>19522</v>
          </cell>
          <cell r="L102" t="str">
            <v>ZH</v>
          </cell>
          <cell r="M102" t="str">
            <v/>
          </cell>
          <cell r="N102" t="str">
            <v>H</v>
          </cell>
          <cell r="O102" t="str">
            <v/>
          </cell>
          <cell r="P102">
            <v>94</v>
          </cell>
        </row>
        <row r="103">
          <cell r="A103">
            <v>80282</v>
          </cell>
          <cell r="B103">
            <v>80282</v>
          </cell>
          <cell r="C103" t="str">
            <v>Frau</v>
          </cell>
          <cell r="D103" t="str">
            <v>Cadieli</v>
          </cell>
          <cell r="E103" t="str">
            <v>Rabea</v>
          </cell>
          <cell r="F103" t="str">
            <v>Cadieli Rabea</v>
          </cell>
          <cell r="G103" t="str">
            <v>Fuhrstrasse 10</v>
          </cell>
          <cell r="H103">
            <v>8181</v>
          </cell>
          <cell r="I103" t="str">
            <v>HÖRI</v>
          </cell>
          <cell r="J103" t="str">
            <v>CH</v>
          </cell>
          <cell r="K103">
            <v>27198</v>
          </cell>
          <cell r="L103" t="str">
            <v>ZH</v>
          </cell>
          <cell r="M103" t="str">
            <v/>
          </cell>
          <cell r="N103" t="str">
            <v>D</v>
          </cell>
          <cell r="O103" t="str">
            <v>DB</v>
          </cell>
          <cell r="P103">
            <v>94</v>
          </cell>
        </row>
        <row r="104">
          <cell r="A104">
            <v>80283</v>
          </cell>
          <cell r="B104">
            <v>80283</v>
          </cell>
          <cell r="C104" t="str">
            <v>Herrn</v>
          </cell>
          <cell r="D104" t="str">
            <v>Cadieli</v>
          </cell>
          <cell r="E104" t="str">
            <v>Sacha</v>
          </cell>
          <cell r="F104" t="str">
            <v>Cadieli Sacha</v>
          </cell>
          <cell r="G104" t="str">
            <v>Heiselstrasse 29</v>
          </cell>
          <cell r="H104">
            <v>8155</v>
          </cell>
          <cell r="I104" t="str">
            <v>NIEDERHASLI</v>
          </cell>
          <cell r="J104" t="str">
            <v>CH</v>
          </cell>
          <cell r="K104">
            <v>26246</v>
          </cell>
          <cell r="L104" t="str">
            <v>ZH</v>
          </cell>
          <cell r="M104" t="str">
            <v/>
          </cell>
          <cell r="N104" t="str">
            <v>H</v>
          </cell>
          <cell r="O104" t="str">
            <v>HA</v>
          </cell>
          <cell r="P104">
            <v>94</v>
          </cell>
        </row>
        <row r="105">
          <cell r="A105">
            <v>80285</v>
          </cell>
          <cell r="B105">
            <v>5910</v>
          </cell>
          <cell r="C105" t="str">
            <v>Frau</v>
          </cell>
          <cell r="D105" t="str">
            <v>Leu</v>
          </cell>
          <cell r="E105" t="str">
            <v>Sandra</v>
          </cell>
          <cell r="F105" t="str">
            <v>Leu Sandra</v>
          </cell>
          <cell r="G105" t="str">
            <v>Andelfingerstrasse 17</v>
          </cell>
          <cell r="H105">
            <v>8452</v>
          </cell>
          <cell r="I105" t="str">
            <v>NIEDERWIL</v>
          </cell>
          <cell r="J105" t="str">
            <v>CH</v>
          </cell>
          <cell r="K105">
            <v>25630</v>
          </cell>
          <cell r="L105" t="str">
            <v>ZH</v>
          </cell>
          <cell r="M105" t="str">
            <v/>
          </cell>
          <cell r="N105" t="str">
            <v>D</v>
          </cell>
          <cell r="O105" t="str">
            <v>DB</v>
          </cell>
          <cell r="P105">
            <v>96</v>
          </cell>
        </row>
        <row r="106">
          <cell r="A106">
            <v>80286</v>
          </cell>
          <cell r="B106">
            <v>5753</v>
          </cell>
          <cell r="C106" t="str">
            <v>Herrn</v>
          </cell>
          <cell r="D106" t="str">
            <v>Sikhaburana</v>
          </cell>
          <cell r="E106" t="str">
            <v>Pirome</v>
          </cell>
          <cell r="F106" t="str">
            <v>Sikhaburana Pirome</v>
          </cell>
          <cell r="G106" t="str">
            <v>Weizenstrasse 9</v>
          </cell>
          <cell r="H106">
            <v>8037</v>
          </cell>
          <cell r="I106" t="str">
            <v>ZÜRICH</v>
          </cell>
          <cell r="J106" t="str">
            <v>?</v>
          </cell>
          <cell r="K106">
            <v>18917</v>
          </cell>
          <cell r="L106" t="str">
            <v>ZH</v>
          </cell>
          <cell r="M106" t="str">
            <v/>
          </cell>
          <cell r="N106" t="str">
            <v>H</v>
          </cell>
          <cell r="O106" t="str">
            <v>HB</v>
          </cell>
          <cell r="P106">
            <v>92</v>
          </cell>
        </row>
        <row r="107">
          <cell r="A107">
            <v>80292</v>
          </cell>
          <cell r="B107">
            <v>5911</v>
          </cell>
          <cell r="C107" t="str">
            <v xml:space="preserve">Herrn </v>
          </cell>
          <cell r="D107" t="str">
            <v>Khongthon</v>
          </cell>
          <cell r="E107" t="str">
            <v>Bunyarit</v>
          </cell>
          <cell r="F107" t="str">
            <v>Khongthon Bunyarit</v>
          </cell>
          <cell r="G107" t="str">
            <v>Flughafenstrasse 16</v>
          </cell>
          <cell r="H107">
            <v>8302</v>
          </cell>
          <cell r="I107" t="str">
            <v>KLOTEN</v>
          </cell>
          <cell r="J107" t="str">
            <v>?</v>
          </cell>
          <cell r="K107">
            <v>27616</v>
          </cell>
          <cell r="L107" t="str">
            <v>ZH</v>
          </cell>
          <cell r="M107" t="str">
            <v/>
          </cell>
          <cell r="N107" t="str">
            <v>H</v>
          </cell>
          <cell r="O107" t="str">
            <v>HC</v>
          </cell>
          <cell r="P107">
            <v>96</v>
          </cell>
        </row>
        <row r="108">
          <cell r="A108">
            <v>80293</v>
          </cell>
          <cell r="B108">
            <v>6106</v>
          </cell>
          <cell r="C108" t="str">
            <v>Herrn</v>
          </cell>
          <cell r="D108" t="str">
            <v>Slagmolen</v>
          </cell>
          <cell r="E108" t="str">
            <v>Jarno</v>
          </cell>
          <cell r="F108" t="str">
            <v>Slagmolen Jarno</v>
          </cell>
          <cell r="G108" t="str">
            <v>Steinstrasse 12</v>
          </cell>
          <cell r="H108">
            <v>8106</v>
          </cell>
          <cell r="I108" t="str">
            <v>ADLIKON</v>
          </cell>
          <cell r="J108" t="str">
            <v>CH</v>
          </cell>
          <cell r="K108">
            <v>30327</v>
          </cell>
          <cell r="L108" t="str">
            <v>ZH</v>
          </cell>
          <cell r="M108" t="str">
            <v>J</v>
          </cell>
          <cell r="N108" t="str">
            <v>H</v>
          </cell>
          <cell r="O108" t="str">
            <v>HB</v>
          </cell>
          <cell r="P108">
            <v>97</v>
          </cell>
        </row>
        <row r="109">
          <cell r="A109">
            <v>80294</v>
          </cell>
          <cell r="B109">
            <v>6107</v>
          </cell>
          <cell r="C109" t="str">
            <v>Frau</v>
          </cell>
          <cell r="D109" t="str">
            <v>Müller</v>
          </cell>
          <cell r="E109" t="str">
            <v>Belinda</v>
          </cell>
          <cell r="F109" t="str">
            <v>Müller Belinda</v>
          </cell>
          <cell r="G109" t="str">
            <v>Engstringerweg 12</v>
          </cell>
          <cell r="H109">
            <v>8105</v>
          </cell>
          <cell r="I109" t="str">
            <v>REGENSDORF</v>
          </cell>
          <cell r="J109" t="str">
            <v>CH</v>
          </cell>
          <cell r="K109">
            <v>23510</v>
          </cell>
          <cell r="L109" t="str">
            <v>ZH</v>
          </cell>
          <cell r="M109" t="str">
            <v/>
          </cell>
          <cell r="N109" t="str">
            <v>D</v>
          </cell>
          <cell r="O109" t="str">
            <v/>
          </cell>
          <cell r="P109">
            <v>97</v>
          </cell>
        </row>
        <row r="110">
          <cell r="A110">
            <v>80295</v>
          </cell>
          <cell r="B110">
            <v>5912</v>
          </cell>
          <cell r="C110" t="str">
            <v>Herrn</v>
          </cell>
          <cell r="D110" t="str">
            <v>Müller</v>
          </cell>
          <cell r="E110" t="str">
            <v>Ueli</v>
          </cell>
          <cell r="F110" t="str">
            <v>Müller Ueli</v>
          </cell>
          <cell r="G110" t="str">
            <v>Engstringerweg 12</v>
          </cell>
          <cell r="H110">
            <v>8105</v>
          </cell>
          <cell r="I110" t="str">
            <v>REGENSDORF</v>
          </cell>
          <cell r="J110" t="str">
            <v>CH</v>
          </cell>
          <cell r="K110">
            <v>22072</v>
          </cell>
          <cell r="L110" t="str">
            <v>ZH</v>
          </cell>
          <cell r="M110" t="str">
            <v/>
          </cell>
          <cell r="N110" t="str">
            <v>H</v>
          </cell>
          <cell r="O110" t="str">
            <v>HB</v>
          </cell>
          <cell r="P110">
            <v>97</v>
          </cell>
        </row>
        <row r="111">
          <cell r="A111">
            <v>80296</v>
          </cell>
          <cell r="B111">
            <v>6029</v>
          </cell>
          <cell r="C111" t="str">
            <v>Frau</v>
          </cell>
          <cell r="D111" t="str">
            <v>Friedrich</v>
          </cell>
          <cell r="E111" t="str">
            <v>Nenita</v>
          </cell>
          <cell r="F111" t="str">
            <v>Friedrich Nenita</v>
          </cell>
          <cell r="G111" t="str">
            <v>Auenring 21</v>
          </cell>
          <cell r="H111">
            <v>8303</v>
          </cell>
          <cell r="I111" t="str">
            <v>BASSERSDORF</v>
          </cell>
          <cell r="J111" t="str">
            <v>CH</v>
          </cell>
          <cell r="K111">
            <v>22882</v>
          </cell>
          <cell r="L111" t="str">
            <v>ZH</v>
          </cell>
          <cell r="M111" t="str">
            <v/>
          </cell>
          <cell r="N111" t="str">
            <v>D</v>
          </cell>
          <cell r="O111" t="str">
            <v/>
          </cell>
          <cell r="P111">
            <v>97</v>
          </cell>
        </row>
        <row r="112">
          <cell r="A112">
            <v>80297</v>
          </cell>
          <cell r="B112">
            <v>5914</v>
          </cell>
          <cell r="C112" t="str">
            <v>Herrn</v>
          </cell>
          <cell r="D112" t="str">
            <v>Stocker</v>
          </cell>
          <cell r="E112" t="str">
            <v>Marcel</v>
          </cell>
          <cell r="F112" t="str">
            <v>Stocker Marcel</v>
          </cell>
          <cell r="G112" t="str">
            <v>Dorfstrasse 84</v>
          </cell>
          <cell r="H112">
            <v>8954</v>
          </cell>
          <cell r="I112" t="str">
            <v>GEROLDSWIL</v>
          </cell>
          <cell r="J112" t="str">
            <v>CH</v>
          </cell>
          <cell r="K112" t="str">
            <v>?</v>
          </cell>
          <cell r="L112" t="str">
            <v>ZH</v>
          </cell>
          <cell r="M112" t="str">
            <v/>
          </cell>
          <cell r="N112" t="str">
            <v>H</v>
          </cell>
          <cell r="O112" t="str">
            <v/>
          </cell>
          <cell r="P112">
            <v>95</v>
          </cell>
        </row>
        <row r="113">
          <cell r="A113">
            <v>80298</v>
          </cell>
          <cell r="B113">
            <v>5915</v>
          </cell>
          <cell r="C113" t="str">
            <v>Herrn</v>
          </cell>
          <cell r="D113" t="str">
            <v>Zenger</v>
          </cell>
          <cell r="E113" t="str">
            <v>Jürg</v>
          </cell>
          <cell r="F113" t="str">
            <v>Zenger Jürg</v>
          </cell>
          <cell r="G113" t="str">
            <v>Seefeldstrasse 90</v>
          </cell>
          <cell r="H113">
            <v>8068</v>
          </cell>
          <cell r="I113" t="str">
            <v>ZÜRICH</v>
          </cell>
          <cell r="J113" t="str">
            <v>CH</v>
          </cell>
          <cell r="K113">
            <v>17407</v>
          </cell>
          <cell r="L113" t="str">
            <v>ZH</v>
          </cell>
          <cell r="M113" t="str">
            <v/>
          </cell>
          <cell r="N113" t="str">
            <v>H</v>
          </cell>
          <cell r="O113" t="str">
            <v>HC</v>
          </cell>
          <cell r="P113">
            <v>96</v>
          </cell>
        </row>
        <row r="114">
          <cell r="A114">
            <v>80303</v>
          </cell>
          <cell r="B114">
            <v>6108</v>
          </cell>
          <cell r="C114" t="str">
            <v>Herrn</v>
          </cell>
          <cell r="D114" t="str">
            <v>Notz</v>
          </cell>
          <cell r="E114" t="str">
            <v>Georg</v>
          </cell>
          <cell r="F114" t="str">
            <v>Notz Georg</v>
          </cell>
          <cell r="G114" t="str">
            <v>Schmidhaldenstrasse 4</v>
          </cell>
          <cell r="H114">
            <v>8156</v>
          </cell>
          <cell r="I114" t="str">
            <v>OBERHASLI</v>
          </cell>
          <cell r="J114" t="str">
            <v>CH</v>
          </cell>
          <cell r="K114">
            <v>16424</v>
          </cell>
          <cell r="L114" t="str">
            <v>ZH</v>
          </cell>
          <cell r="M114" t="str">
            <v/>
          </cell>
          <cell r="N114" t="str">
            <v>H</v>
          </cell>
          <cell r="O114" t="str">
            <v>HC</v>
          </cell>
          <cell r="P114">
            <v>96</v>
          </cell>
        </row>
        <row r="115">
          <cell r="A115">
            <v>80311</v>
          </cell>
          <cell r="B115">
            <v>5926</v>
          </cell>
          <cell r="C115" t="str">
            <v>Frau</v>
          </cell>
          <cell r="D115" t="str">
            <v>Speich</v>
          </cell>
          <cell r="E115" t="str">
            <v>Warunee</v>
          </cell>
          <cell r="F115" t="str">
            <v>Speich Warunee</v>
          </cell>
          <cell r="G115" t="str">
            <v>Talgüetlistrasse 1</v>
          </cell>
          <cell r="H115">
            <v>8303</v>
          </cell>
          <cell r="I115" t="str">
            <v>BASSERSDORF</v>
          </cell>
          <cell r="J115" t="str">
            <v>CH</v>
          </cell>
          <cell r="K115">
            <v>27174</v>
          </cell>
          <cell r="L115" t="str">
            <v>ZH</v>
          </cell>
          <cell r="M115" t="str">
            <v/>
          </cell>
          <cell r="N115" t="str">
            <v>D</v>
          </cell>
          <cell r="O115" t="str">
            <v>DB</v>
          </cell>
          <cell r="P115">
            <v>97</v>
          </cell>
        </row>
        <row r="116">
          <cell r="A116">
            <v>80313</v>
          </cell>
          <cell r="B116">
            <v>5928</v>
          </cell>
          <cell r="C116" t="str">
            <v>Herrn</v>
          </cell>
          <cell r="D116" t="str">
            <v>Kwan</v>
          </cell>
          <cell r="E116" t="str">
            <v>Harn Chieh</v>
          </cell>
          <cell r="F116" t="str">
            <v>Kwan Harn Chieh</v>
          </cell>
          <cell r="G116" t="str">
            <v>Schaffhauserstrasse 190</v>
          </cell>
          <cell r="H116">
            <v>8057</v>
          </cell>
          <cell r="I116" t="str">
            <v>ZÜRICH</v>
          </cell>
          <cell r="J116" t="str">
            <v>Kant</v>
          </cell>
          <cell r="K116">
            <v>31008</v>
          </cell>
          <cell r="L116" t="str">
            <v>ZH</v>
          </cell>
          <cell r="M116" t="str">
            <v>Mini</v>
          </cell>
          <cell r="N116" t="str">
            <v>H</v>
          </cell>
          <cell r="O116" t="str">
            <v>HB</v>
          </cell>
          <cell r="P116">
            <v>97</v>
          </cell>
        </row>
        <row r="117">
          <cell r="A117">
            <v>80314</v>
          </cell>
          <cell r="B117">
            <v>5929</v>
          </cell>
          <cell r="C117" t="str">
            <v>Frau</v>
          </cell>
          <cell r="D117" t="str">
            <v>Niederöst</v>
          </cell>
          <cell r="E117" t="str">
            <v>Tina</v>
          </cell>
          <cell r="F117" t="str">
            <v>Niederöst Tina</v>
          </cell>
          <cell r="G117" t="str">
            <v>Ackerstrasse 44</v>
          </cell>
          <cell r="H117">
            <v>8005</v>
          </cell>
          <cell r="I117" t="str">
            <v>Zürich</v>
          </cell>
          <cell r="J117" t="str">
            <v>CH</v>
          </cell>
          <cell r="K117">
            <v>20444</v>
          </cell>
          <cell r="L117" t="str">
            <v>ZH</v>
          </cell>
          <cell r="M117" t="str">
            <v/>
          </cell>
          <cell r="N117" t="str">
            <v>D</v>
          </cell>
          <cell r="O117" t="str">
            <v/>
          </cell>
          <cell r="P117">
            <v>97</v>
          </cell>
        </row>
        <row r="118">
          <cell r="A118">
            <v>80315</v>
          </cell>
          <cell r="B118">
            <v>5930</v>
          </cell>
          <cell r="C118" t="str">
            <v xml:space="preserve">Herrn </v>
          </cell>
          <cell r="D118" t="str">
            <v>Perret</v>
          </cell>
          <cell r="E118" t="str">
            <v>Marcel</v>
          </cell>
          <cell r="F118" t="str">
            <v>Perret Marcel</v>
          </cell>
          <cell r="G118" t="str">
            <v>Ackerstrasse 44</v>
          </cell>
          <cell r="H118">
            <v>8005</v>
          </cell>
          <cell r="I118" t="str">
            <v>Zürich</v>
          </cell>
          <cell r="J118" t="str">
            <v>CH</v>
          </cell>
          <cell r="K118">
            <v>17615</v>
          </cell>
          <cell r="L118" t="str">
            <v>ZH</v>
          </cell>
          <cell r="M118" t="str">
            <v/>
          </cell>
          <cell r="N118" t="str">
            <v>H</v>
          </cell>
          <cell r="O118" t="str">
            <v>HB</v>
          </cell>
          <cell r="P118">
            <v>97</v>
          </cell>
        </row>
        <row r="119">
          <cell r="A119">
            <v>80316</v>
          </cell>
          <cell r="B119">
            <v>6033</v>
          </cell>
          <cell r="C119" t="str">
            <v xml:space="preserve">Herrn </v>
          </cell>
          <cell r="D119" t="str">
            <v>Ancarani</v>
          </cell>
          <cell r="E119" t="str">
            <v>Sandro</v>
          </cell>
          <cell r="F119" t="str">
            <v>Ancarani Sandro</v>
          </cell>
          <cell r="G119" t="str">
            <v>Rümlangstrasse 50</v>
          </cell>
          <cell r="H119">
            <v>8052</v>
          </cell>
          <cell r="I119" t="str">
            <v>ZÜRICH</v>
          </cell>
          <cell r="J119" t="str">
            <v>CH</v>
          </cell>
          <cell r="K119">
            <v>30261</v>
          </cell>
          <cell r="L119" t="str">
            <v>ZH</v>
          </cell>
          <cell r="M119" t="str">
            <v>J</v>
          </cell>
          <cell r="N119" t="str">
            <v>H</v>
          </cell>
          <cell r="O119" t="str">
            <v>HB</v>
          </cell>
          <cell r="P119">
            <v>97</v>
          </cell>
        </row>
        <row r="120">
          <cell r="A120">
            <v>80320</v>
          </cell>
          <cell r="B120">
            <v>6035</v>
          </cell>
          <cell r="C120" t="str">
            <v>Herrn</v>
          </cell>
          <cell r="D120" t="str">
            <v>Del Frate</v>
          </cell>
          <cell r="E120" t="str">
            <v>Mirco</v>
          </cell>
          <cell r="F120" t="str">
            <v>Del Frate Mirco</v>
          </cell>
          <cell r="G120" t="str">
            <v>Usterstrasse 60</v>
          </cell>
          <cell r="H120">
            <v>8620</v>
          </cell>
          <cell r="I120" t="str">
            <v>WETZIKON</v>
          </cell>
          <cell r="J120" t="str">
            <v>I</v>
          </cell>
          <cell r="K120">
            <v>23107</v>
          </cell>
          <cell r="L120" t="str">
            <v>ZH</v>
          </cell>
          <cell r="M120" t="str">
            <v/>
          </cell>
          <cell r="N120" t="str">
            <v>H</v>
          </cell>
          <cell r="O120" t="str">
            <v>HC</v>
          </cell>
          <cell r="P120">
            <v>97</v>
          </cell>
        </row>
        <row r="121">
          <cell r="A121">
            <v>80321</v>
          </cell>
          <cell r="B121">
            <v>6036</v>
          </cell>
          <cell r="C121" t="str">
            <v>Frau</v>
          </cell>
          <cell r="D121" t="str">
            <v>Kao Vichien</v>
          </cell>
          <cell r="E121" t="str">
            <v>Saiyud</v>
          </cell>
          <cell r="F121" t="str">
            <v>Kao Vichien Saiyud</v>
          </cell>
          <cell r="G121" t="str">
            <v>Usterstrasse 60</v>
          </cell>
          <cell r="H121">
            <v>8620</v>
          </cell>
          <cell r="I121" t="str">
            <v>WETZIKON</v>
          </cell>
          <cell r="J121" t="str">
            <v>?</v>
          </cell>
          <cell r="K121">
            <v>21312</v>
          </cell>
          <cell r="L121" t="str">
            <v>ZH</v>
          </cell>
          <cell r="M121" t="str">
            <v/>
          </cell>
          <cell r="N121" t="str">
            <v>D</v>
          </cell>
          <cell r="O121" t="str">
            <v>DB</v>
          </cell>
          <cell r="P121">
            <v>97</v>
          </cell>
        </row>
        <row r="122">
          <cell r="A122">
            <v>80322</v>
          </cell>
          <cell r="B122">
            <v>6037</v>
          </cell>
          <cell r="C122" t="str">
            <v>Herrn</v>
          </cell>
          <cell r="D122" t="str">
            <v>Tucci</v>
          </cell>
          <cell r="E122" t="str">
            <v>Piero</v>
          </cell>
          <cell r="F122" t="str">
            <v>Tucci Piero</v>
          </cell>
          <cell r="G122" t="str">
            <v>Ernst-Zöbelistrasse 8</v>
          </cell>
          <cell r="H122">
            <v>8048</v>
          </cell>
          <cell r="I122" t="str">
            <v>Zürich</v>
          </cell>
          <cell r="J122" t="str">
            <v>I</v>
          </cell>
          <cell r="K122">
            <v>24288</v>
          </cell>
          <cell r="L122" t="str">
            <v>ZH</v>
          </cell>
          <cell r="M122" t="str">
            <v/>
          </cell>
          <cell r="N122" t="str">
            <v>H</v>
          </cell>
          <cell r="O122" t="str">
            <v>HB</v>
          </cell>
          <cell r="P122">
            <v>97</v>
          </cell>
        </row>
        <row r="123">
          <cell r="A123">
            <v>80323</v>
          </cell>
          <cell r="B123">
            <v>6038</v>
          </cell>
          <cell r="C123" t="str">
            <v>Herrn</v>
          </cell>
          <cell r="D123" t="str">
            <v>Kwan</v>
          </cell>
          <cell r="E123" t="str">
            <v>Sheau-Long</v>
          </cell>
          <cell r="F123" t="str">
            <v>Kwan Sheau-Long</v>
          </cell>
          <cell r="G123" t="str">
            <v>Schaffhauserstrasse 190</v>
          </cell>
          <cell r="H123">
            <v>8057</v>
          </cell>
          <cell r="I123" t="str">
            <v>ZÜRICH</v>
          </cell>
          <cell r="J123" t="str">
            <v>Kant</v>
          </cell>
          <cell r="K123">
            <v>19047</v>
          </cell>
          <cell r="L123" t="str">
            <v>ZH</v>
          </cell>
          <cell r="M123" t="str">
            <v/>
          </cell>
          <cell r="N123" t="str">
            <v>H</v>
          </cell>
          <cell r="O123" t="str">
            <v>HC</v>
          </cell>
          <cell r="P123">
            <v>97</v>
          </cell>
        </row>
        <row r="124">
          <cell r="A124">
            <v>80326</v>
          </cell>
          <cell r="B124">
            <v>6041</v>
          </cell>
          <cell r="C124" t="str">
            <v>Frau</v>
          </cell>
          <cell r="D124" t="str">
            <v>Raksasiri</v>
          </cell>
          <cell r="E124" t="str">
            <v>Anan</v>
          </cell>
          <cell r="F124" t="str">
            <v>Raksasiri Anan</v>
          </cell>
          <cell r="G124" t="str">
            <v>Flurstrasse 40</v>
          </cell>
          <cell r="H124">
            <v>8302</v>
          </cell>
          <cell r="I124" t="str">
            <v>KLOTEN</v>
          </cell>
          <cell r="J124" t="str">
            <v>?</v>
          </cell>
          <cell r="K124">
            <v>25877</v>
          </cell>
          <cell r="L124" t="str">
            <v>ZH</v>
          </cell>
          <cell r="M124" t="str">
            <v/>
          </cell>
          <cell r="N124" t="str">
            <v>H</v>
          </cell>
          <cell r="O124" t="str">
            <v>HC</v>
          </cell>
          <cell r="P124">
            <v>97</v>
          </cell>
        </row>
        <row r="125">
          <cell r="A125">
            <v>80327</v>
          </cell>
          <cell r="B125">
            <v>6042</v>
          </cell>
          <cell r="C125" t="str">
            <v>Frau</v>
          </cell>
          <cell r="D125" t="str">
            <v>Speich</v>
          </cell>
          <cell r="E125" t="str">
            <v>Werana</v>
          </cell>
          <cell r="F125" t="str">
            <v>Speich Werana</v>
          </cell>
          <cell r="G125" t="str">
            <v>Talgüetlistrasse 1</v>
          </cell>
          <cell r="H125">
            <v>8303</v>
          </cell>
          <cell r="I125" t="str">
            <v>BASSERSDORF</v>
          </cell>
          <cell r="J125" t="str">
            <v>?</v>
          </cell>
          <cell r="K125">
            <v>26683</v>
          </cell>
          <cell r="L125" t="str">
            <v>ZH</v>
          </cell>
          <cell r="M125" t="str">
            <v/>
          </cell>
          <cell r="N125" t="str">
            <v>D</v>
          </cell>
          <cell r="O125" t="str">
            <v/>
          </cell>
          <cell r="P125">
            <v>97</v>
          </cell>
        </row>
        <row r="126">
          <cell r="A126">
            <v>80330</v>
          </cell>
          <cell r="B126">
            <v>6045</v>
          </cell>
          <cell r="C126" t="str">
            <v>Herrn</v>
          </cell>
          <cell r="D126" t="str">
            <v>Rossi</v>
          </cell>
          <cell r="E126" t="str">
            <v>Pierino</v>
          </cell>
          <cell r="F126" t="str">
            <v>Rossi Pierino</v>
          </cell>
          <cell r="G126" t="str">
            <v>Schwarzackerstrasse 8</v>
          </cell>
          <cell r="H126">
            <v>8304</v>
          </cell>
          <cell r="I126" t="str">
            <v>WALLISELLEN</v>
          </cell>
          <cell r="J126" t="str">
            <v>?</v>
          </cell>
          <cell r="K126">
            <v>18737</v>
          </cell>
          <cell r="L126" t="str">
            <v>ZH</v>
          </cell>
          <cell r="M126" t="str">
            <v/>
          </cell>
          <cell r="N126" t="str">
            <v>H</v>
          </cell>
          <cell r="O126" t="str">
            <v/>
          </cell>
          <cell r="P126">
            <v>97</v>
          </cell>
        </row>
        <row r="127">
          <cell r="A127">
            <v>80332</v>
          </cell>
          <cell r="B127">
            <v>6109</v>
          </cell>
          <cell r="C127" t="str">
            <v>Herrn</v>
          </cell>
          <cell r="D127" t="str">
            <v>Souty</v>
          </cell>
          <cell r="E127" t="str">
            <v>Eddy</v>
          </cell>
          <cell r="F127" t="str">
            <v>Souty Eddy</v>
          </cell>
          <cell r="G127" t="str">
            <v>Auenring 21</v>
          </cell>
          <cell r="H127">
            <v>8303</v>
          </cell>
          <cell r="I127" t="str">
            <v>Bassersdorf</v>
          </cell>
          <cell r="J127" t="str">
            <v>?</v>
          </cell>
          <cell r="K127">
            <v>16376</v>
          </cell>
          <cell r="L127" t="str">
            <v>ZH</v>
          </cell>
          <cell r="M127" t="str">
            <v/>
          </cell>
          <cell r="N127" t="str">
            <v>H</v>
          </cell>
          <cell r="O127" t="str">
            <v>HB</v>
          </cell>
          <cell r="P127">
            <v>97</v>
          </cell>
        </row>
        <row r="128">
          <cell r="A128">
            <v>80333</v>
          </cell>
          <cell r="B128">
            <v>95024</v>
          </cell>
          <cell r="C128" t="str">
            <v xml:space="preserve">Herrn </v>
          </cell>
          <cell r="D128" t="str">
            <v>Patteri</v>
          </cell>
          <cell r="E128" t="str">
            <v>Toni</v>
          </cell>
          <cell r="F128" t="str">
            <v>Patteri Toni</v>
          </cell>
          <cell r="G128" t="str">
            <v>Fabrikstrasse 3</v>
          </cell>
          <cell r="H128">
            <v>8152</v>
          </cell>
          <cell r="I128" t="str">
            <v>GLATTBRUGG</v>
          </cell>
          <cell r="J128" t="str">
            <v>I</v>
          </cell>
          <cell r="K128">
            <v>15342</v>
          </cell>
          <cell r="L128" t="str">
            <v>ZH</v>
          </cell>
          <cell r="M128" t="str">
            <v/>
          </cell>
          <cell r="N128" t="str">
            <v>H</v>
          </cell>
          <cell r="O128" t="str">
            <v>HC</v>
          </cell>
          <cell r="P128">
            <v>92</v>
          </cell>
        </row>
        <row r="129">
          <cell r="A129">
            <v>80335</v>
          </cell>
          <cell r="B129">
            <v>6111</v>
          </cell>
          <cell r="C129" t="str">
            <v>Frau</v>
          </cell>
          <cell r="D129" t="str">
            <v>Buff</v>
          </cell>
          <cell r="E129" t="str">
            <v>Simone</v>
          </cell>
          <cell r="F129" t="str">
            <v>Buff Simone</v>
          </cell>
          <cell r="G129" t="str">
            <v>Zürichstrasse 42</v>
          </cell>
          <cell r="H129">
            <v>8184</v>
          </cell>
          <cell r="I129" t="str">
            <v>BACHENBÜLACH</v>
          </cell>
          <cell r="J129" t="str">
            <v>CH</v>
          </cell>
          <cell r="K129">
            <v>26135</v>
          </cell>
          <cell r="L129" t="str">
            <v>ZH</v>
          </cell>
          <cell r="M129" t="str">
            <v/>
          </cell>
          <cell r="N129" t="str">
            <v>D</v>
          </cell>
          <cell r="O129" t="str">
            <v>DB</v>
          </cell>
          <cell r="P129">
            <v>97</v>
          </cell>
        </row>
        <row r="130">
          <cell r="A130">
            <v>80336</v>
          </cell>
          <cell r="B130">
            <v>80336</v>
          </cell>
          <cell r="C130" t="str">
            <v>Herrn</v>
          </cell>
          <cell r="D130" t="str">
            <v>Nasala</v>
          </cell>
          <cell r="E130" t="str">
            <v>Archidy</v>
          </cell>
          <cell r="F130" t="str">
            <v>Nasala Archidy</v>
          </cell>
          <cell r="G130" t="str">
            <v>Wässerwiesenstrasse 2</v>
          </cell>
          <cell r="H130">
            <v>8408</v>
          </cell>
          <cell r="I130" t="str">
            <v>Winterthur</v>
          </cell>
          <cell r="J130" t="str">
            <v>?</v>
          </cell>
          <cell r="K130">
            <v>22883</v>
          </cell>
          <cell r="L130" t="str">
            <v>ZH</v>
          </cell>
          <cell r="M130" t="str">
            <v/>
          </cell>
          <cell r="N130" t="str">
            <v>H</v>
          </cell>
          <cell r="O130" t="str">
            <v>HB</v>
          </cell>
          <cell r="P130">
            <v>97</v>
          </cell>
        </row>
        <row r="131">
          <cell r="A131">
            <v>80337</v>
          </cell>
          <cell r="B131">
            <v>6112</v>
          </cell>
          <cell r="C131" t="str">
            <v>Herrn</v>
          </cell>
          <cell r="D131" t="str">
            <v>Sacobos</v>
          </cell>
          <cell r="E131" t="str">
            <v>Gil</v>
          </cell>
          <cell r="F131" t="str">
            <v>Sacobos Gil</v>
          </cell>
          <cell r="G131" t="str">
            <v>Stadlerstrasse 138</v>
          </cell>
          <cell r="H131">
            <v>8404</v>
          </cell>
          <cell r="I131" t="str">
            <v>WINTERTHUR</v>
          </cell>
          <cell r="J131" t="str">
            <v>?</v>
          </cell>
          <cell r="K131">
            <v>21112</v>
          </cell>
          <cell r="L131" t="str">
            <v>ZH</v>
          </cell>
          <cell r="M131" t="str">
            <v/>
          </cell>
          <cell r="N131" t="str">
            <v>H</v>
          </cell>
          <cell r="O131" t="str">
            <v/>
          </cell>
          <cell r="P131">
            <v>97</v>
          </cell>
        </row>
        <row r="132">
          <cell r="A132">
            <v>80342</v>
          </cell>
          <cell r="B132">
            <v>80341</v>
          </cell>
          <cell r="C132" t="str">
            <v>Herrn</v>
          </cell>
          <cell r="D132" t="str">
            <v>Stadelmann</v>
          </cell>
          <cell r="E132" t="str">
            <v>Beat</v>
          </cell>
          <cell r="F132" t="str">
            <v>Stadelmann Beat</v>
          </cell>
          <cell r="G132" t="str">
            <v>Spitzmattstrasse 1</v>
          </cell>
          <cell r="H132">
            <v>6010</v>
          </cell>
          <cell r="I132" t="str">
            <v>KRIENS</v>
          </cell>
          <cell r="J132" t="str">
            <v>CH</v>
          </cell>
          <cell r="K132">
            <v>19011</v>
          </cell>
          <cell r="L132" t="str">
            <v>ZH</v>
          </cell>
          <cell r="M132" t="str">
            <v/>
          </cell>
          <cell r="N132" t="str">
            <v>H</v>
          </cell>
          <cell r="O132" t="str">
            <v>HC</v>
          </cell>
          <cell r="P132">
            <v>98</v>
          </cell>
        </row>
        <row r="133">
          <cell r="A133">
            <v>80343</v>
          </cell>
          <cell r="B133">
            <v>80342</v>
          </cell>
          <cell r="C133" t="str">
            <v>Frau</v>
          </cell>
          <cell r="D133" t="str">
            <v>Grüninger</v>
          </cell>
          <cell r="E133" t="str">
            <v>Sampoo</v>
          </cell>
          <cell r="F133" t="str">
            <v>Grüninger Sampoo</v>
          </cell>
          <cell r="G133" t="str">
            <v>Anton-Higistrasse 23</v>
          </cell>
          <cell r="H133">
            <v>8046</v>
          </cell>
          <cell r="I133" t="str">
            <v>ZÜRICH</v>
          </cell>
          <cell r="J133" t="str">
            <v>CH</v>
          </cell>
          <cell r="K133">
            <v>16858</v>
          </cell>
          <cell r="L133" t="str">
            <v>ZH</v>
          </cell>
          <cell r="M133" t="str">
            <v/>
          </cell>
          <cell r="N133" t="str">
            <v>D</v>
          </cell>
          <cell r="O133" t="str">
            <v>DB</v>
          </cell>
          <cell r="P133">
            <v>98</v>
          </cell>
        </row>
        <row r="134">
          <cell r="A134">
            <v>80344</v>
          </cell>
          <cell r="B134">
            <v>80343</v>
          </cell>
          <cell r="C134" t="str">
            <v>Herrn</v>
          </cell>
          <cell r="D134" t="str">
            <v>Ounalom</v>
          </cell>
          <cell r="E134" t="str">
            <v>Somprasong</v>
          </cell>
          <cell r="F134" t="str">
            <v>Ounalom Somprasong</v>
          </cell>
          <cell r="G134" t="str">
            <v>Anton-Higistrasse 23</v>
          </cell>
          <cell r="H134">
            <v>8046</v>
          </cell>
          <cell r="I134" t="str">
            <v>ZÜRICH</v>
          </cell>
          <cell r="J134" t="str">
            <v>CH</v>
          </cell>
          <cell r="K134">
            <v>23877</v>
          </cell>
          <cell r="L134" t="str">
            <v>ZH</v>
          </cell>
          <cell r="M134" t="str">
            <v/>
          </cell>
          <cell r="N134" t="str">
            <v>H</v>
          </cell>
          <cell r="O134" t="str">
            <v>HB</v>
          </cell>
          <cell r="P134">
            <v>98</v>
          </cell>
        </row>
        <row r="135">
          <cell r="A135">
            <v>80345</v>
          </cell>
          <cell r="B135">
            <v>80343</v>
          </cell>
          <cell r="C135" t="str">
            <v>Herrn</v>
          </cell>
          <cell r="D135" t="str">
            <v>Lexchai</v>
          </cell>
          <cell r="E135" t="str">
            <v>Pumin</v>
          </cell>
          <cell r="F135" t="str">
            <v>Lexchai Pumin</v>
          </cell>
          <cell r="G135" t="str">
            <v>Altstetterstrasse 110</v>
          </cell>
          <cell r="H135">
            <v>8048</v>
          </cell>
          <cell r="I135" t="str">
            <v>ZÜRICH</v>
          </cell>
          <cell r="J135" t="str">
            <v>?</v>
          </cell>
          <cell r="K135">
            <v>26888</v>
          </cell>
          <cell r="L135" t="str">
            <v>ZH</v>
          </cell>
          <cell r="M135" t="str">
            <v/>
          </cell>
          <cell r="N135" t="str">
            <v>H</v>
          </cell>
          <cell r="O135" t="str">
            <v>HC</v>
          </cell>
          <cell r="P135">
            <v>98</v>
          </cell>
        </row>
        <row r="136">
          <cell r="A136">
            <v>80346</v>
          </cell>
          <cell r="B136">
            <v>80345</v>
          </cell>
          <cell r="C136" t="str">
            <v>Frau</v>
          </cell>
          <cell r="D136" t="str">
            <v>Srikommalacheep</v>
          </cell>
          <cell r="E136" t="str">
            <v>Monchaya</v>
          </cell>
          <cell r="F136" t="str">
            <v>Srikommalacheep Monchaya</v>
          </cell>
          <cell r="G136" t="str">
            <v>Altstetterstrasse 110</v>
          </cell>
          <cell r="H136">
            <v>8048</v>
          </cell>
          <cell r="I136" t="str">
            <v>ZÜRICH</v>
          </cell>
          <cell r="J136" t="str">
            <v>?</v>
          </cell>
          <cell r="K136">
            <v>27793</v>
          </cell>
          <cell r="L136" t="str">
            <v>ZH</v>
          </cell>
          <cell r="M136" t="str">
            <v/>
          </cell>
          <cell r="N136" t="str">
            <v>D</v>
          </cell>
          <cell r="O136" t="str">
            <v>DB</v>
          </cell>
          <cell r="P136">
            <v>98</v>
          </cell>
        </row>
        <row r="137">
          <cell r="A137">
            <v>80348</v>
          </cell>
          <cell r="B137">
            <v>95015</v>
          </cell>
          <cell r="C137" t="str">
            <v>Herrn</v>
          </cell>
          <cell r="D137" t="str">
            <v>Ancarani</v>
          </cell>
          <cell r="E137" t="str">
            <v>Nerio</v>
          </cell>
          <cell r="F137" t="str">
            <v>Ancarani Nerio</v>
          </cell>
          <cell r="G137" t="str">
            <v>Binzmühlestrasse 217</v>
          </cell>
          <cell r="H137">
            <v>8050</v>
          </cell>
          <cell r="I137" t="str">
            <v>ZÜRICH</v>
          </cell>
          <cell r="J137" t="str">
            <v>I</v>
          </cell>
          <cell r="K137">
            <v>17692</v>
          </cell>
          <cell r="L137" t="str">
            <v>ZH</v>
          </cell>
          <cell r="M137" t="str">
            <v/>
          </cell>
          <cell r="N137" t="str">
            <v>H</v>
          </cell>
          <cell r="O137" t="str">
            <v>HC</v>
          </cell>
          <cell r="P137">
            <v>92</v>
          </cell>
        </row>
        <row r="138">
          <cell r="A138">
            <v>80349</v>
          </cell>
          <cell r="B138">
            <v>80349</v>
          </cell>
          <cell r="C138" t="str">
            <v>Herrn</v>
          </cell>
          <cell r="D138" t="str">
            <v>Aebi</v>
          </cell>
          <cell r="E138" t="str">
            <v>Dieter</v>
          </cell>
          <cell r="F138" t="str">
            <v>Aebi Dieter</v>
          </cell>
          <cell r="G138" t="str">
            <v>Hagenholzstrasse 23</v>
          </cell>
          <cell r="H138">
            <v>8302</v>
          </cell>
          <cell r="I138" t="str">
            <v>KLOTEN</v>
          </cell>
          <cell r="J138" t="str">
            <v>CH</v>
          </cell>
          <cell r="K138">
            <v>20589</v>
          </cell>
          <cell r="L138" t="str">
            <v>ZH</v>
          </cell>
          <cell r="M138" t="str">
            <v/>
          </cell>
          <cell r="N138" t="str">
            <v>H</v>
          </cell>
          <cell r="O138" t="str">
            <v>HB</v>
          </cell>
          <cell r="P138">
            <v>98</v>
          </cell>
        </row>
        <row r="139">
          <cell r="A139">
            <v>80350</v>
          </cell>
          <cell r="B139">
            <v>80350</v>
          </cell>
          <cell r="C139" t="str">
            <v>Herrn</v>
          </cell>
          <cell r="D139" t="str">
            <v>Guerra</v>
          </cell>
          <cell r="E139" t="str">
            <v>Sandro</v>
          </cell>
          <cell r="F139" t="str">
            <v>Guerra Sandro</v>
          </cell>
          <cell r="G139" t="str">
            <v>Quellenstrasse 2</v>
          </cell>
          <cell r="H139">
            <v>8005</v>
          </cell>
          <cell r="I139" t="str">
            <v>ZÜRICH</v>
          </cell>
          <cell r="J139" t="str">
            <v>CH</v>
          </cell>
          <cell r="K139" t="str">
            <v>?</v>
          </cell>
          <cell r="L139" t="str">
            <v>ZH</v>
          </cell>
          <cell r="M139" t="str">
            <v/>
          </cell>
          <cell r="N139" t="str">
            <v>H</v>
          </cell>
          <cell r="O139" t="str">
            <v>HC</v>
          </cell>
          <cell r="P139">
            <v>98</v>
          </cell>
        </row>
        <row r="140">
          <cell r="A140">
            <v>80351</v>
          </cell>
          <cell r="B140">
            <v>80351</v>
          </cell>
          <cell r="C140" t="str">
            <v>Herrn</v>
          </cell>
          <cell r="D140" t="str">
            <v>Alaba</v>
          </cell>
          <cell r="E140" t="str">
            <v>Noel</v>
          </cell>
          <cell r="F140" t="str">
            <v>Alaba Noel</v>
          </cell>
          <cell r="G140" t="str">
            <v>Stadlerstrasse 142</v>
          </cell>
          <cell r="H140">
            <v>8404</v>
          </cell>
          <cell r="I140" t="str">
            <v>WINTERTHUR</v>
          </cell>
          <cell r="J140" t="str">
            <v>?</v>
          </cell>
          <cell r="K140">
            <v>21160</v>
          </cell>
          <cell r="L140" t="str">
            <v>ZH</v>
          </cell>
          <cell r="M140" t="str">
            <v/>
          </cell>
          <cell r="N140" t="str">
            <v>H</v>
          </cell>
          <cell r="O140" t="str">
            <v/>
          </cell>
          <cell r="P140">
            <v>98</v>
          </cell>
        </row>
        <row r="141">
          <cell r="A141">
            <v>80352</v>
          </cell>
          <cell r="B141">
            <v>80352</v>
          </cell>
          <cell r="C141" t="str">
            <v>Herrn</v>
          </cell>
          <cell r="D141" t="str">
            <v>Jove</v>
          </cell>
          <cell r="E141" t="str">
            <v>Mariano</v>
          </cell>
          <cell r="F141" t="str">
            <v>Jove Mariano</v>
          </cell>
          <cell r="G141" t="str">
            <v>Seenerstrasse 157</v>
          </cell>
          <cell r="H141">
            <v>8405</v>
          </cell>
          <cell r="I141" t="str">
            <v>Winterthur</v>
          </cell>
          <cell r="J141" t="str">
            <v>?</v>
          </cell>
          <cell r="K141">
            <v>20387</v>
          </cell>
          <cell r="L141" t="str">
            <v>ZH</v>
          </cell>
          <cell r="M141" t="str">
            <v/>
          </cell>
          <cell r="N141" t="str">
            <v>H</v>
          </cell>
          <cell r="O141" t="str">
            <v/>
          </cell>
          <cell r="P141">
            <v>98</v>
          </cell>
        </row>
        <row r="142">
          <cell r="A142">
            <v>80353</v>
          </cell>
          <cell r="B142">
            <v>80353</v>
          </cell>
          <cell r="C142" t="str">
            <v>Herrn</v>
          </cell>
          <cell r="D142" t="str">
            <v>Wong</v>
          </cell>
          <cell r="E142" t="str">
            <v>Chris</v>
          </cell>
          <cell r="F142" t="str">
            <v>Wong Chris</v>
          </cell>
          <cell r="G142" t="str">
            <v>c/oTagoda.E Quellenstrasse2 2/2</v>
          </cell>
          <cell r="H142">
            <v>8005</v>
          </cell>
          <cell r="I142" t="str">
            <v>Zürich</v>
          </cell>
          <cell r="J142" t="str">
            <v>?</v>
          </cell>
          <cell r="K142" t="str">
            <v>?</v>
          </cell>
          <cell r="L142" t="str">
            <v>ZH</v>
          </cell>
          <cell r="M142" t="str">
            <v/>
          </cell>
          <cell r="N142" t="str">
            <v>H</v>
          </cell>
          <cell r="O142" t="str">
            <v/>
          </cell>
          <cell r="P142">
            <v>98</v>
          </cell>
        </row>
        <row r="143">
          <cell r="A143">
            <v>80355</v>
          </cell>
          <cell r="B143">
            <v>80355</v>
          </cell>
          <cell r="C143" t="str">
            <v>Herr</v>
          </cell>
          <cell r="D143" t="str">
            <v>Adalin</v>
          </cell>
          <cell r="E143" t="str">
            <v>Richard</v>
          </cell>
          <cell r="F143" t="str">
            <v>Adalin Richard</v>
          </cell>
          <cell r="G143" t="str">
            <v>Hakabstrasse 2</v>
          </cell>
          <cell r="H143">
            <v>8309</v>
          </cell>
          <cell r="I143" t="str">
            <v>Nürensdorf</v>
          </cell>
          <cell r="J143" t="str">
            <v>?</v>
          </cell>
          <cell r="K143">
            <v>27427</v>
          </cell>
          <cell r="L143" t="str">
            <v>ZH</v>
          </cell>
          <cell r="M143" t="str">
            <v/>
          </cell>
          <cell r="N143" t="str">
            <v>H</v>
          </cell>
          <cell r="O143" t="str">
            <v/>
          </cell>
          <cell r="P143">
            <v>99</v>
          </cell>
        </row>
        <row r="144">
          <cell r="A144">
            <v>80356</v>
          </cell>
          <cell r="B144">
            <v>80356</v>
          </cell>
          <cell r="C144" t="str">
            <v>Herr</v>
          </cell>
          <cell r="D144" t="str">
            <v>Gamiao</v>
          </cell>
          <cell r="E144" t="str">
            <v>Jhun</v>
          </cell>
          <cell r="F144" t="str">
            <v>Gamiao Jhun</v>
          </cell>
          <cell r="G144" t="str">
            <v>Stadlerstrasse 142</v>
          </cell>
          <cell r="H144">
            <v>8404</v>
          </cell>
          <cell r="I144" t="str">
            <v>Winterthur</v>
          </cell>
          <cell r="J144" t="str">
            <v>CH</v>
          </cell>
          <cell r="K144">
            <v>20707</v>
          </cell>
          <cell r="L144" t="str">
            <v>ZH</v>
          </cell>
          <cell r="M144" t="str">
            <v/>
          </cell>
          <cell r="N144" t="str">
            <v>H</v>
          </cell>
          <cell r="O144" t="str">
            <v/>
          </cell>
          <cell r="P144">
            <v>99</v>
          </cell>
        </row>
        <row r="145">
          <cell r="A145">
            <v>80357</v>
          </cell>
          <cell r="B145">
            <v>80358</v>
          </cell>
          <cell r="C145" t="str">
            <v>Herr</v>
          </cell>
          <cell r="D145" t="str">
            <v>Giger</v>
          </cell>
          <cell r="E145" t="str">
            <v>Martin</v>
          </cell>
          <cell r="F145" t="str">
            <v>Giger Martin</v>
          </cell>
          <cell r="G145" t="str">
            <v>Im Grüntal 21</v>
          </cell>
          <cell r="H145">
            <v>8405</v>
          </cell>
          <cell r="I145" t="str">
            <v>Winterthur</v>
          </cell>
          <cell r="J145" t="str">
            <v>CH</v>
          </cell>
          <cell r="K145" t="str">
            <v>?</v>
          </cell>
          <cell r="L145" t="str">
            <v>ZH</v>
          </cell>
          <cell r="M145" t="str">
            <v/>
          </cell>
          <cell r="N145" t="str">
            <v>H</v>
          </cell>
          <cell r="O145" t="str">
            <v/>
          </cell>
          <cell r="P145">
            <v>99</v>
          </cell>
        </row>
        <row r="146">
          <cell r="A146">
            <v>80358</v>
          </cell>
          <cell r="B146">
            <v>80359</v>
          </cell>
          <cell r="C146" t="str">
            <v>Herr</v>
          </cell>
          <cell r="D146" t="str">
            <v>Heusser</v>
          </cell>
          <cell r="E146" t="str">
            <v>Martin</v>
          </cell>
          <cell r="F146" t="str">
            <v>Heusser Martin</v>
          </cell>
          <cell r="G146" t="str">
            <v>Unterdorf 21a</v>
          </cell>
          <cell r="H146">
            <v>8421</v>
          </cell>
          <cell r="I146" t="str">
            <v>Dättlikon</v>
          </cell>
          <cell r="J146" t="str">
            <v>CH</v>
          </cell>
          <cell r="K146">
            <v>25699</v>
          </cell>
          <cell r="L146" t="str">
            <v>ZH</v>
          </cell>
          <cell r="M146" t="str">
            <v/>
          </cell>
          <cell r="N146" t="str">
            <v>H</v>
          </cell>
          <cell r="O146" t="str">
            <v/>
          </cell>
          <cell r="P146">
            <v>99</v>
          </cell>
        </row>
        <row r="147">
          <cell r="A147">
            <v>80359</v>
          </cell>
          <cell r="B147">
            <v>80360</v>
          </cell>
          <cell r="C147" t="str">
            <v>Herr</v>
          </cell>
          <cell r="D147" t="str">
            <v>Heusser</v>
          </cell>
          <cell r="E147" t="str">
            <v>Stephan</v>
          </cell>
          <cell r="F147" t="str">
            <v>Heusser Stephan</v>
          </cell>
          <cell r="G147" t="str">
            <v>Charlottenweg 25</v>
          </cell>
          <cell r="H147">
            <v>8212</v>
          </cell>
          <cell r="I147" t="str">
            <v>Neuhausen</v>
          </cell>
          <cell r="J147" t="str">
            <v>CH</v>
          </cell>
          <cell r="K147">
            <v>24137</v>
          </cell>
          <cell r="L147" t="str">
            <v>ZH</v>
          </cell>
          <cell r="M147" t="str">
            <v/>
          </cell>
          <cell r="N147" t="str">
            <v>H</v>
          </cell>
          <cell r="O147" t="str">
            <v/>
          </cell>
          <cell r="P147">
            <v>99</v>
          </cell>
        </row>
        <row r="148">
          <cell r="A148">
            <v>80360</v>
          </cell>
          <cell r="B148">
            <v>80361</v>
          </cell>
          <cell r="C148" t="str">
            <v>Herr</v>
          </cell>
          <cell r="D148" t="str">
            <v>Mongia</v>
          </cell>
          <cell r="E148" t="str">
            <v>Danilo</v>
          </cell>
          <cell r="F148" t="str">
            <v>Mongia Danilo</v>
          </cell>
          <cell r="G148" t="str">
            <v>Turmstrasse 16</v>
          </cell>
          <cell r="H148">
            <v>8400</v>
          </cell>
          <cell r="I148" t="str">
            <v>Winterthur</v>
          </cell>
          <cell r="K148">
            <v>26460</v>
          </cell>
          <cell r="L148" t="str">
            <v>ZH</v>
          </cell>
          <cell r="M148" t="str">
            <v/>
          </cell>
          <cell r="N148" t="str">
            <v>H</v>
          </cell>
          <cell r="O148" t="str">
            <v/>
          </cell>
          <cell r="P148">
            <v>99</v>
          </cell>
        </row>
        <row r="149">
          <cell r="A149">
            <v>80361</v>
          </cell>
          <cell r="B149">
            <v>80362</v>
          </cell>
          <cell r="C149" t="str">
            <v>Herr</v>
          </cell>
          <cell r="D149" t="str">
            <v>Müller</v>
          </cell>
          <cell r="E149" t="str">
            <v>Markus</v>
          </cell>
          <cell r="F149" t="str">
            <v>Müller Markus</v>
          </cell>
          <cell r="G149" t="str">
            <v>Moosburgstrasse 17</v>
          </cell>
          <cell r="H149">
            <v>8307</v>
          </cell>
          <cell r="I149" t="str">
            <v>Effretikon</v>
          </cell>
          <cell r="J149" t="str">
            <v>CH</v>
          </cell>
          <cell r="K149" t="str">
            <v>?</v>
          </cell>
          <cell r="L149" t="str">
            <v>ZH</v>
          </cell>
          <cell r="M149" t="str">
            <v/>
          </cell>
          <cell r="N149" t="str">
            <v>H</v>
          </cell>
          <cell r="O149" t="str">
            <v/>
          </cell>
          <cell r="P149">
            <v>99</v>
          </cell>
        </row>
        <row r="150">
          <cell r="A150">
            <v>80362</v>
          </cell>
          <cell r="B150">
            <v>80363</v>
          </cell>
          <cell r="C150" t="str">
            <v>Herr</v>
          </cell>
          <cell r="D150" t="str">
            <v>Neff</v>
          </cell>
          <cell r="E150" t="str">
            <v>Daniel</v>
          </cell>
          <cell r="F150" t="str">
            <v>Neff Daniel</v>
          </cell>
          <cell r="G150" t="str">
            <v>In der Weid 5</v>
          </cell>
          <cell r="H150">
            <v>8472</v>
          </cell>
          <cell r="I150" t="str">
            <v>Seuzach</v>
          </cell>
          <cell r="J150" t="str">
            <v>CH</v>
          </cell>
          <cell r="K150">
            <v>26429</v>
          </cell>
          <cell r="L150" t="str">
            <v>ZH</v>
          </cell>
          <cell r="M150" t="str">
            <v/>
          </cell>
          <cell r="N150" t="str">
            <v>H</v>
          </cell>
          <cell r="O150" t="str">
            <v/>
          </cell>
          <cell r="P150">
            <v>99</v>
          </cell>
        </row>
        <row r="151">
          <cell r="A151">
            <v>80364</v>
          </cell>
          <cell r="B151">
            <v>80364</v>
          </cell>
          <cell r="C151" t="str">
            <v>Herr</v>
          </cell>
          <cell r="D151" t="str">
            <v>Rohner</v>
          </cell>
          <cell r="E151" t="str">
            <v>Willy</v>
          </cell>
          <cell r="F151" t="str">
            <v>Rohner Willy</v>
          </cell>
          <cell r="G151" t="str">
            <v>Seuzachstrasse 9</v>
          </cell>
          <cell r="H151">
            <v>8413</v>
          </cell>
          <cell r="I151" t="str">
            <v>Neftenbach</v>
          </cell>
          <cell r="J151" t="str">
            <v>CH</v>
          </cell>
          <cell r="K151" t="str">
            <v>?</v>
          </cell>
          <cell r="L151" t="str">
            <v>ZH</v>
          </cell>
          <cell r="M151" t="str">
            <v/>
          </cell>
          <cell r="N151" t="str">
            <v>H</v>
          </cell>
          <cell r="O151" t="str">
            <v/>
          </cell>
          <cell r="P151">
            <v>99</v>
          </cell>
        </row>
        <row r="152">
          <cell r="A152">
            <v>80365</v>
          </cell>
          <cell r="B152">
            <v>80365</v>
          </cell>
          <cell r="C152" t="str">
            <v>Herr</v>
          </cell>
          <cell r="D152" t="str">
            <v>Sutter</v>
          </cell>
          <cell r="E152" t="str">
            <v>Beat</v>
          </cell>
          <cell r="F152" t="str">
            <v>Sutter Beat</v>
          </cell>
          <cell r="G152" t="str">
            <v>Gerbistrasse 10</v>
          </cell>
          <cell r="H152">
            <v>8730</v>
          </cell>
          <cell r="I152" t="str">
            <v>Uznach</v>
          </cell>
          <cell r="J152" t="str">
            <v>CH</v>
          </cell>
          <cell r="K152">
            <v>18172</v>
          </cell>
          <cell r="L152" t="str">
            <v>ZH</v>
          </cell>
          <cell r="M152" t="str">
            <v/>
          </cell>
          <cell r="N152" t="str">
            <v>H</v>
          </cell>
          <cell r="O152" t="str">
            <v/>
          </cell>
          <cell r="P152">
            <v>99</v>
          </cell>
        </row>
        <row r="153">
          <cell r="A153">
            <v>80366</v>
          </cell>
          <cell r="B153">
            <v>80366</v>
          </cell>
          <cell r="C153" t="str">
            <v>Herr</v>
          </cell>
          <cell r="D153" t="str">
            <v>Szummer</v>
          </cell>
          <cell r="E153" t="str">
            <v>Alexander</v>
          </cell>
          <cell r="F153" t="str">
            <v>Szummer Alexander</v>
          </cell>
          <cell r="G153" t="str">
            <v>Eigweiherstrasse 28</v>
          </cell>
          <cell r="H153">
            <v>8400</v>
          </cell>
          <cell r="I153" t="str">
            <v>Winterthur</v>
          </cell>
          <cell r="J153" t="str">
            <v>CH</v>
          </cell>
          <cell r="K153">
            <v>27411</v>
          </cell>
          <cell r="L153" t="str">
            <v>ZH</v>
          </cell>
          <cell r="M153" t="str">
            <v/>
          </cell>
          <cell r="N153" t="str">
            <v>H</v>
          </cell>
          <cell r="O153" t="str">
            <v/>
          </cell>
          <cell r="P153">
            <v>99</v>
          </cell>
        </row>
        <row r="154">
          <cell r="A154">
            <v>64011</v>
          </cell>
          <cell r="B154">
            <v>5661</v>
          </cell>
          <cell r="C154" t="str">
            <v>Frau</v>
          </cell>
          <cell r="D154" t="str">
            <v>Bojahr</v>
          </cell>
          <cell r="E154" t="str">
            <v>Beatrice</v>
          </cell>
          <cell r="F154" t="str">
            <v>Bojahr Beatrice</v>
          </cell>
          <cell r="G154" t="str">
            <v>Riedmatt 31</v>
          </cell>
          <cell r="H154">
            <v>6300</v>
          </cell>
          <cell r="I154" t="str">
            <v>ZUG</v>
          </cell>
          <cell r="J154" t="str">
            <v>CH</v>
          </cell>
          <cell r="K154">
            <v>21347</v>
          </cell>
          <cell r="L154" t="str">
            <v>ZG</v>
          </cell>
          <cell r="M154" t="str">
            <v/>
          </cell>
          <cell r="N154" t="str">
            <v>D</v>
          </cell>
          <cell r="O154" t="str">
            <v/>
          </cell>
          <cell r="P154">
            <v>93</v>
          </cell>
        </row>
        <row r="155">
          <cell r="A155">
            <v>64012</v>
          </cell>
          <cell r="B155">
            <v>6019</v>
          </cell>
          <cell r="C155" t="str">
            <v>Herrn</v>
          </cell>
          <cell r="D155" t="str">
            <v>Bojahr</v>
          </cell>
          <cell r="E155" t="str">
            <v>Ortwin</v>
          </cell>
          <cell r="F155" t="str">
            <v>Bojahr Ortwin</v>
          </cell>
          <cell r="G155" t="str">
            <v>Riedmatt 31</v>
          </cell>
          <cell r="H155">
            <v>6300</v>
          </cell>
          <cell r="I155" t="str">
            <v>ZUG</v>
          </cell>
          <cell r="J155" t="str">
            <v>D</v>
          </cell>
          <cell r="K155">
            <v>21219</v>
          </cell>
          <cell r="L155" t="str">
            <v>ZG</v>
          </cell>
          <cell r="M155" t="str">
            <v/>
          </cell>
          <cell r="N155" t="str">
            <v>H</v>
          </cell>
          <cell r="O155" t="str">
            <v/>
          </cell>
          <cell r="P155">
            <v>93</v>
          </cell>
        </row>
        <row r="156">
          <cell r="A156">
            <v>64020</v>
          </cell>
          <cell r="B156">
            <v>64020</v>
          </cell>
          <cell r="C156" t="str">
            <v>Herrn</v>
          </cell>
          <cell r="D156" t="str">
            <v>Koch</v>
          </cell>
          <cell r="E156" t="str">
            <v>Stephan</v>
          </cell>
          <cell r="F156" t="str">
            <v>Koch Stephan</v>
          </cell>
          <cell r="G156" t="str">
            <v>Chamerstrasse 21</v>
          </cell>
          <cell r="H156">
            <v>6331</v>
          </cell>
          <cell r="I156" t="str">
            <v>HÜNENBERG</v>
          </cell>
          <cell r="J156" t="str">
            <v>CH</v>
          </cell>
          <cell r="K156">
            <v>25979</v>
          </cell>
          <cell r="L156" t="str">
            <v>ZG</v>
          </cell>
          <cell r="M156" t="str">
            <v/>
          </cell>
          <cell r="N156" t="str">
            <v>H</v>
          </cell>
          <cell r="O156" t="str">
            <v>HA</v>
          </cell>
          <cell r="P156">
            <v>93</v>
          </cell>
        </row>
        <row r="157">
          <cell r="A157">
            <v>64021</v>
          </cell>
          <cell r="B157">
            <v>64021</v>
          </cell>
          <cell r="C157" t="str">
            <v>Herrn</v>
          </cell>
          <cell r="D157" t="str">
            <v>Küttel</v>
          </cell>
          <cell r="E157" t="str">
            <v>Ivo</v>
          </cell>
          <cell r="F157" t="str">
            <v>Küttel Ivo</v>
          </cell>
          <cell r="G157" t="str">
            <v>Pilatusstrasse 9</v>
          </cell>
          <cell r="H157">
            <v>6312</v>
          </cell>
          <cell r="I157" t="str">
            <v>STEINHAUSEN</v>
          </cell>
          <cell r="J157" t="str">
            <v>CH</v>
          </cell>
          <cell r="K157">
            <v>31133</v>
          </cell>
          <cell r="L157" t="str">
            <v>ZG</v>
          </cell>
          <cell r="M157" t="str">
            <v>Mini</v>
          </cell>
          <cell r="N157" t="str">
            <v>H</v>
          </cell>
          <cell r="O157" t="str">
            <v/>
          </cell>
          <cell r="P157">
            <v>93</v>
          </cell>
        </row>
        <row r="158">
          <cell r="A158">
            <v>64023</v>
          </cell>
          <cell r="B158">
            <v>64023</v>
          </cell>
          <cell r="C158" t="str">
            <v>Frau</v>
          </cell>
          <cell r="D158" t="str">
            <v>Küttel</v>
          </cell>
          <cell r="E158" t="str">
            <v>Judith</v>
          </cell>
          <cell r="F158" t="str">
            <v>Küttel Judith</v>
          </cell>
          <cell r="G158" t="str">
            <v>Pilatusstrasse 9</v>
          </cell>
          <cell r="H158">
            <v>6312</v>
          </cell>
          <cell r="I158" t="str">
            <v>STEINHAUSEN</v>
          </cell>
          <cell r="J158" t="str">
            <v>CH</v>
          </cell>
          <cell r="K158">
            <v>20234</v>
          </cell>
          <cell r="L158" t="str">
            <v>ZG</v>
          </cell>
          <cell r="M158" t="str">
            <v/>
          </cell>
          <cell r="N158" t="str">
            <v>D</v>
          </cell>
          <cell r="O158" t="str">
            <v/>
          </cell>
          <cell r="P158">
            <v>93</v>
          </cell>
        </row>
        <row r="159">
          <cell r="A159">
            <v>64026</v>
          </cell>
          <cell r="B159">
            <v>64026</v>
          </cell>
          <cell r="C159" t="str">
            <v>Herrn</v>
          </cell>
          <cell r="D159" t="str">
            <v>Stiegelbauer</v>
          </cell>
          <cell r="E159" t="str">
            <v>Martin</v>
          </cell>
          <cell r="F159" t="str">
            <v>Stiegelbauer Martin</v>
          </cell>
          <cell r="G159" t="str">
            <v>Schürmatt 13</v>
          </cell>
          <cell r="H159">
            <v>6331</v>
          </cell>
          <cell r="I159" t="str">
            <v>HÜNNENBERG</v>
          </cell>
          <cell r="J159" t="str">
            <v>CH</v>
          </cell>
          <cell r="K159">
            <v>25371</v>
          </cell>
          <cell r="L159" t="str">
            <v>ZG</v>
          </cell>
          <cell r="M159" t="str">
            <v/>
          </cell>
          <cell r="N159" t="str">
            <v>H</v>
          </cell>
          <cell r="O159" t="str">
            <v>HB</v>
          </cell>
          <cell r="P159">
            <v>93</v>
          </cell>
        </row>
        <row r="160">
          <cell r="A160">
            <v>64029</v>
          </cell>
          <cell r="B160">
            <v>80077</v>
          </cell>
          <cell r="C160" t="str">
            <v>Herrn</v>
          </cell>
          <cell r="D160" t="str">
            <v>Dütschler</v>
          </cell>
          <cell r="E160" t="str">
            <v>Ralph</v>
          </cell>
          <cell r="F160" t="str">
            <v>Dütschler Ralph</v>
          </cell>
          <cell r="G160" t="str">
            <v>Hauserstrasse 16</v>
          </cell>
          <cell r="H160">
            <v>5454</v>
          </cell>
          <cell r="I160" t="str">
            <v>BELLIKON</v>
          </cell>
          <cell r="J160" t="str">
            <v>CH</v>
          </cell>
          <cell r="K160">
            <v>19331</v>
          </cell>
          <cell r="L160" t="str">
            <v>ZG</v>
          </cell>
          <cell r="M160" t="str">
            <v/>
          </cell>
          <cell r="N160" t="str">
            <v>H</v>
          </cell>
          <cell r="O160" t="str">
            <v>HC</v>
          </cell>
          <cell r="P160">
            <v>93</v>
          </cell>
        </row>
        <row r="161">
          <cell r="A161">
            <v>64032</v>
          </cell>
          <cell r="B161">
            <v>80045</v>
          </cell>
          <cell r="C161" t="str">
            <v>Herrn</v>
          </cell>
          <cell r="D161" t="str">
            <v>Häfliger</v>
          </cell>
          <cell r="E161" t="str">
            <v>Dominik</v>
          </cell>
          <cell r="F161" t="str">
            <v>Häfliger Dominik</v>
          </cell>
          <cell r="G161" t="str">
            <v>Bollstrasse 1</v>
          </cell>
          <cell r="H161">
            <v>5442</v>
          </cell>
          <cell r="I161" t="str">
            <v>FISLISBACH</v>
          </cell>
          <cell r="J161" t="str">
            <v>CH</v>
          </cell>
          <cell r="K161">
            <v>21339</v>
          </cell>
          <cell r="L161" t="str">
            <v>ZG</v>
          </cell>
          <cell r="M161" t="str">
            <v/>
          </cell>
          <cell r="N161" t="str">
            <v>H</v>
          </cell>
          <cell r="O161" t="str">
            <v/>
          </cell>
          <cell r="P161">
            <v>76</v>
          </cell>
        </row>
        <row r="162">
          <cell r="A162">
            <v>64034</v>
          </cell>
          <cell r="B162">
            <v>5666</v>
          </cell>
          <cell r="C162" t="str">
            <v>Herrn</v>
          </cell>
          <cell r="D162" t="str">
            <v>Eltschinger</v>
          </cell>
          <cell r="E162" t="str">
            <v>Dominik</v>
          </cell>
          <cell r="F162" t="str">
            <v>Eltschinger Dominik</v>
          </cell>
          <cell r="G162" t="str">
            <v>Schöngrund 10</v>
          </cell>
          <cell r="H162">
            <v>6343</v>
          </cell>
          <cell r="I162" t="str">
            <v>ROTKREUZ</v>
          </cell>
          <cell r="J162" t="str">
            <v>CH</v>
          </cell>
          <cell r="K162">
            <v>21003</v>
          </cell>
          <cell r="L162" t="str">
            <v>ZG</v>
          </cell>
          <cell r="M162" t="str">
            <v/>
          </cell>
          <cell r="N162" t="str">
            <v>H</v>
          </cell>
          <cell r="O162" t="str">
            <v/>
          </cell>
          <cell r="P162">
            <v>93</v>
          </cell>
        </row>
        <row r="163">
          <cell r="A163">
            <v>64035</v>
          </cell>
          <cell r="B163">
            <v>5665</v>
          </cell>
          <cell r="C163" t="str">
            <v>Frau</v>
          </cell>
          <cell r="D163" t="str">
            <v>Frey</v>
          </cell>
          <cell r="E163" t="str">
            <v>A.-Jasmine</v>
          </cell>
          <cell r="F163" t="str">
            <v>Frey A.-Jasmine</v>
          </cell>
          <cell r="G163" t="str">
            <v>Birkenmatt 7</v>
          </cell>
          <cell r="H163">
            <v>6343</v>
          </cell>
          <cell r="I163" t="str">
            <v>ROTKREUZ</v>
          </cell>
          <cell r="J163" t="str">
            <v>CH</v>
          </cell>
          <cell r="K163">
            <v>21389</v>
          </cell>
          <cell r="L163" t="str">
            <v>ZG</v>
          </cell>
          <cell r="M163" t="str">
            <v/>
          </cell>
          <cell r="N163" t="str">
            <v>D</v>
          </cell>
          <cell r="O163" t="str">
            <v/>
          </cell>
          <cell r="P163">
            <v>93</v>
          </cell>
        </row>
        <row r="164">
          <cell r="A164">
            <v>64038</v>
          </cell>
          <cell r="B164">
            <v>6020</v>
          </cell>
          <cell r="C164" t="str">
            <v>Herrn</v>
          </cell>
          <cell r="D164" t="str">
            <v>Fumey</v>
          </cell>
          <cell r="E164" t="str">
            <v>Harry</v>
          </cell>
          <cell r="F164" t="str">
            <v>Fumey Harry</v>
          </cell>
          <cell r="G164" t="str">
            <v>Dorfstrasse 19b</v>
          </cell>
          <cell r="H164">
            <v>6340</v>
          </cell>
          <cell r="I164" t="str">
            <v>BAAR</v>
          </cell>
          <cell r="J164" t="str">
            <v>CH</v>
          </cell>
          <cell r="K164">
            <v>22857</v>
          </cell>
          <cell r="L164" t="str">
            <v>ZG</v>
          </cell>
          <cell r="M164" t="str">
            <v/>
          </cell>
          <cell r="N164" t="str">
            <v>H</v>
          </cell>
          <cell r="O164" t="str">
            <v/>
          </cell>
          <cell r="P164">
            <v>93</v>
          </cell>
        </row>
        <row r="165">
          <cell r="A165">
            <v>64039</v>
          </cell>
          <cell r="B165">
            <v>64039</v>
          </cell>
          <cell r="C165" t="str">
            <v>Herrn</v>
          </cell>
          <cell r="D165" t="str">
            <v>Buchschacher</v>
          </cell>
          <cell r="E165" t="str">
            <v>Christian</v>
          </cell>
          <cell r="F165" t="str">
            <v>Buchschacher Christian</v>
          </cell>
          <cell r="G165" t="str">
            <v>Weidliweg 4</v>
          </cell>
          <cell r="H165">
            <v>8909</v>
          </cell>
          <cell r="I165" t="str">
            <v>ZWILIKON</v>
          </cell>
          <cell r="J165" t="str">
            <v>CH</v>
          </cell>
          <cell r="K165">
            <v>26111</v>
          </cell>
          <cell r="L165" t="str">
            <v>ZG</v>
          </cell>
          <cell r="M165" t="str">
            <v/>
          </cell>
          <cell r="N165" t="str">
            <v>H</v>
          </cell>
          <cell r="O165" t="str">
            <v/>
          </cell>
          <cell r="P165">
            <v>94</v>
          </cell>
        </row>
        <row r="166">
          <cell r="A166">
            <v>64041</v>
          </cell>
          <cell r="B166">
            <v>64041</v>
          </cell>
          <cell r="C166" t="str">
            <v>Frau</v>
          </cell>
          <cell r="D166" t="str">
            <v>Weiss</v>
          </cell>
          <cell r="E166" t="str">
            <v>Berta</v>
          </cell>
          <cell r="F166" t="str">
            <v>Weiss Berta</v>
          </cell>
          <cell r="G166" t="str">
            <v>Brünismattstrasse 5</v>
          </cell>
          <cell r="H166">
            <v>5610</v>
          </cell>
          <cell r="I166" t="str">
            <v>WOHLEN  AG</v>
          </cell>
          <cell r="J166" t="str">
            <v>CH</v>
          </cell>
          <cell r="K166">
            <v>15654</v>
          </cell>
          <cell r="L166" t="str">
            <v>ZG</v>
          </cell>
          <cell r="M166" t="str">
            <v/>
          </cell>
          <cell r="N166" t="str">
            <v>D</v>
          </cell>
          <cell r="O166" t="str">
            <v>DB</v>
          </cell>
          <cell r="P166">
            <v>94</v>
          </cell>
        </row>
        <row r="167">
          <cell r="A167">
            <v>64043</v>
          </cell>
          <cell r="B167">
            <v>5729</v>
          </cell>
          <cell r="C167" t="str">
            <v>Herrn</v>
          </cell>
          <cell r="D167" t="str">
            <v>Miracula Giuliano</v>
          </cell>
          <cell r="E167" t="str">
            <v>Giuseppe</v>
          </cell>
          <cell r="F167" t="str">
            <v>Miracula Giuliano Giuseppe</v>
          </cell>
          <cell r="G167" t="str">
            <v>Höflimatte 2</v>
          </cell>
          <cell r="H167">
            <v>6207</v>
          </cell>
          <cell r="I167" t="str">
            <v>NOTTWIL</v>
          </cell>
          <cell r="J167" t="str">
            <v>I</v>
          </cell>
          <cell r="K167">
            <v>24771</v>
          </cell>
          <cell r="L167" t="str">
            <v>ZG</v>
          </cell>
          <cell r="M167" t="str">
            <v/>
          </cell>
          <cell r="N167" t="str">
            <v>H</v>
          </cell>
          <cell r="O167" t="str">
            <v>HC</v>
          </cell>
          <cell r="P167">
            <v>94</v>
          </cell>
        </row>
        <row r="168">
          <cell r="A168">
            <v>64046</v>
          </cell>
          <cell r="B168">
            <v>80076</v>
          </cell>
          <cell r="C168" t="str">
            <v>Herrn</v>
          </cell>
          <cell r="D168" t="str">
            <v xml:space="preserve">Dailly </v>
          </cell>
          <cell r="E168" t="str">
            <v>Pierre</v>
          </cell>
          <cell r="F168" t="str">
            <v>Dailly  Pierre</v>
          </cell>
          <cell r="G168" t="str">
            <v>Husmattweg 5</v>
          </cell>
          <cell r="H168">
            <v>8915</v>
          </cell>
          <cell r="I168" t="str">
            <v>HAUSEN AM ALBIS</v>
          </cell>
          <cell r="J168" t="str">
            <v>CH</v>
          </cell>
          <cell r="K168">
            <v>15727</v>
          </cell>
          <cell r="L168" t="str">
            <v>ZG</v>
          </cell>
          <cell r="M168" t="str">
            <v/>
          </cell>
          <cell r="N168" t="str">
            <v>H</v>
          </cell>
          <cell r="O168" t="str">
            <v>HC</v>
          </cell>
          <cell r="P168">
            <v>94</v>
          </cell>
        </row>
        <row r="169">
          <cell r="A169">
            <v>64048</v>
          </cell>
          <cell r="B169">
            <v>64048</v>
          </cell>
          <cell r="C169" t="str">
            <v>Herrn</v>
          </cell>
          <cell r="D169" t="str">
            <v xml:space="preserve">Hofer </v>
          </cell>
          <cell r="E169" t="str">
            <v>Richard</v>
          </cell>
          <cell r="F169" t="str">
            <v>Hofer  Richard</v>
          </cell>
          <cell r="G169" t="str">
            <v>Bierkellerweg 10</v>
          </cell>
          <cell r="H169">
            <v>5612</v>
          </cell>
          <cell r="I169" t="str">
            <v>VILLMERGEN</v>
          </cell>
          <cell r="J169" t="str">
            <v>CH</v>
          </cell>
          <cell r="K169">
            <v>24718</v>
          </cell>
          <cell r="L169" t="str">
            <v>ZG</v>
          </cell>
          <cell r="M169" t="str">
            <v/>
          </cell>
          <cell r="N169" t="str">
            <v>H</v>
          </cell>
          <cell r="O169" t="str">
            <v/>
          </cell>
          <cell r="P169">
            <v>94</v>
          </cell>
        </row>
        <row r="170">
          <cell r="A170">
            <v>64051</v>
          </cell>
          <cell r="B170">
            <v>64051</v>
          </cell>
          <cell r="C170" t="str">
            <v>Herrn</v>
          </cell>
          <cell r="D170" t="str">
            <v>Weiss</v>
          </cell>
          <cell r="E170" t="str">
            <v>Hans</v>
          </cell>
          <cell r="F170" t="str">
            <v>Weiss Hans</v>
          </cell>
          <cell r="G170" t="str">
            <v>Brünismattstrasse 5</v>
          </cell>
          <cell r="H170">
            <v>5610</v>
          </cell>
          <cell r="I170" t="str">
            <v>WOHLEN  AG</v>
          </cell>
          <cell r="J170" t="str">
            <v>CH</v>
          </cell>
          <cell r="K170">
            <v>13069</v>
          </cell>
          <cell r="L170" t="str">
            <v>ZG</v>
          </cell>
          <cell r="M170" t="str">
            <v/>
          </cell>
          <cell r="N170" t="str">
            <v>H</v>
          </cell>
          <cell r="O170" t="str">
            <v/>
          </cell>
          <cell r="P170">
            <v>94</v>
          </cell>
        </row>
        <row r="171">
          <cell r="A171">
            <v>64052</v>
          </cell>
          <cell r="B171">
            <v>64052</v>
          </cell>
          <cell r="C171" t="str">
            <v>Frau</v>
          </cell>
          <cell r="D171" t="str">
            <v>Nabica-Jordi</v>
          </cell>
          <cell r="E171" t="str">
            <v>Barbara</v>
          </cell>
          <cell r="F171" t="str">
            <v>Nabica-Jordi Barbara</v>
          </cell>
          <cell r="G171" t="str">
            <v>Schartenstrasse 99</v>
          </cell>
          <cell r="H171">
            <v>5430</v>
          </cell>
          <cell r="I171" t="str">
            <v>WETTINGEN</v>
          </cell>
          <cell r="J171" t="str">
            <v>CH</v>
          </cell>
          <cell r="K171">
            <v>24449</v>
          </cell>
          <cell r="L171" t="str">
            <v>ZG</v>
          </cell>
          <cell r="M171" t="str">
            <v/>
          </cell>
          <cell r="N171" t="str">
            <v>D</v>
          </cell>
          <cell r="O171" t="str">
            <v/>
          </cell>
          <cell r="P171">
            <v>94</v>
          </cell>
        </row>
        <row r="172">
          <cell r="A172">
            <v>64056</v>
          </cell>
          <cell r="B172">
            <v>64056</v>
          </cell>
          <cell r="C172" t="str">
            <v>Herrn</v>
          </cell>
          <cell r="D172" t="str">
            <v>Nabica</v>
          </cell>
          <cell r="E172" t="str">
            <v>Luis</v>
          </cell>
          <cell r="F172" t="str">
            <v>Nabica Luis</v>
          </cell>
          <cell r="G172" t="str">
            <v>Schartenstrasse 99</v>
          </cell>
          <cell r="H172">
            <v>5430</v>
          </cell>
          <cell r="I172" t="str">
            <v>WETTINGEN</v>
          </cell>
          <cell r="J172" t="str">
            <v>CH</v>
          </cell>
          <cell r="K172">
            <v>24023</v>
          </cell>
          <cell r="L172" t="str">
            <v>ZG</v>
          </cell>
          <cell r="M172" t="str">
            <v/>
          </cell>
          <cell r="N172" t="str">
            <v>H</v>
          </cell>
          <cell r="O172" t="str">
            <v>HC</v>
          </cell>
          <cell r="P172">
            <v>95</v>
          </cell>
        </row>
        <row r="173">
          <cell r="A173">
            <v>64058</v>
          </cell>
          <cell r="B173">
            <v>64058</v>
          </cell>
          <cell r="C173" t="str">
            <v>Herrn</v>
          </cell>
          <cell r="D173" t="str">
            <v>Fankhauser</v>
          </cell>
          <cell r="E173" t="str">
            <v>Daniel</v>
          </cell>
          <cell r="F173" t="str">
            <v>Fankhauser Daniel</v>
          </cell>
          <cell r="G173" t="str">
            <v>Tellenmattstrasse 20</v>
          </cell>
          <cell r="H173">
            <v>6312</v>
          </cell>
          <cell r="I173" t="str">
            <v>STEINHAUSEN</v>
          </cell>
          <cell r="J173" t="str">
            <v>CH</v>
          </cell>
          <cell r="K173">
            <v>25526</v>
          </cell>
          <cell r="L173" t="str">
            <v>ZG</v>
          </cell>
          <cell r="M173" t="str">
            <v/>
          </cell>
          <cell r="N173" t="str">
            <v>H</v>
          </cell>
          <cell r="O173" t="str">
            <v>HC</v>
          </cell>
          <cell r="P173">
            <v>94</v>
          </cell>
        </row>
        <row r="174">
          <cell r="A174">
            <v>64062</v>
          </cell>
          <cell r="B174">
            <v>64062</v>
          </cell>
          <cell r="C174" t="str">
            <v>Frau</v>
          </cell>
          <cell r="D174" t="str">
            <v>Büchi</v>
          </cell>
          <cell r="E174" t="str">
            <v>Sandra</v>
          </cell>
          <cell r="F174" t="str">
            <v>Büchi Sandra</v>
          </cell>
          <cell r="G174" t="str">
            <v>Schweielstrasse 6</v>
          </cell>
          <cell r="H174">
            <v>5630</v>
          </cell>
          <cell r="I174" t="str">
            <v>MURI AG</v>
          </cell>
          <cell r="J174" t="str">
            <v>CH</v>
          </cell>
          <cell r="K174">
            <v>25088</v>
          </cell>
          <cell r="L174" t="str">
            <v>ZG</v>
          </cell>
          <cell r="M174" t="str">
            <v/>
          </cell>
          <cell r="N174" t="str">
            <v>D</v>
          </cell>
          <cell r="O174" t="str">
            <v>DB</v>
          </cell>
          <cell r="P174">
            <v>98</v>
          </cell>
        </row>
        <row r="175">
          <cell r="A175">
            <v>64063</v>
          </cell>
          <cell r="B175">
            <v>64063</v>
          </cell>
          <cell r="C175" t="str">
            <v>Herrn</v>
          </cell>
          <cell r="D175" t="str">
            <v>Büchi</v>
          </cell>
          <cell r="E175" t="str">
            <v>Thomas</v>
          </cell>
          <cell r="F175" t="str">
            <v>Büchi Thomas</v>
          </cell>
          <cell r="G175" t="str">
            <v>Schweielstrasse 6</v>
          </cell>
          <cell r="H175">
            <v>5630</v>
          </cell>
          <cell r="I175" t="str">
            <v>MURI AG</v>
          </cell>
          <cell r="J175" t="str">
            <v>CH</v>
          </cell>
          <cell r="K175">
            <v>25124</v>
          </cell>
          <cell r="L175" t="str">
            <v>ZG</v>
          </cell>
          <cell r="M175" t="str">
            <v/>
          </cell>
          <cell r="N175" t="str">
            <v>H</v>
          </cell>
          <cell r="O175" t="str">
            <v>HC</v>
          </cell>
          <cell r="P175">
            <v>95</v>
          </cell>
        </row>
        <row r="176">
          <cell r="A176">
            <v>64069</v>
          </cell>
          <cell r="B176">
            <v>64069</v>
          </cell>
          <cell r="C176" t="str">
            <v>Herrn</v>
          </cell>
          <cell r="D176" t="str">
            <v>Traub</v>
          </cell>
          <cell r="E176" t="str">
            <v>Philipp</v>
          </cell>
          <cell r="F176" t="str">
            <v>Traub Philipp</v>
          </cell>
          <cell r="G176" t="str">
            <v>Matthofring 62</v>
          </cell>
          <cell r="H176">
            <v>6005</v>
          </cell>
          <cell r="I176" t="str">
            <v>LUZERN</v>
          </cell>
          <cell r="J176" t="str">
            <v>CH</v>
          </cell>
          <cell r="K176">
            <v>25972</v>
          </cell>
          <cell r="L176" t="str">
            <v>ZG</v>
          </cell>
          <cell r="M176" t="str">
            <v/>
          </cell>
          <cell r="N176" t="str">
            <v>H</v>
          </cell>
          <cell r="O176" t="str">
            <v/>
          </cell>
          <cell r="P176">
            <v>95</v>
          </cell>
        </row>
        <row r="177">
          <cell r="A177">
            <v>64070</v>
          </cell>
          <cell r="B177">
            <v>64070</v>
          </cell>
          <cell r="C177" t="str">
            <v>Herrn</v>
          </cell>
          <cell r="D177" t="str">
            <v>Imhof</v>
          </cell>
          <cell r="E177" t="str">
            <v>Markus</v>
          </cell>
          <cell r="F177" t="str">
            <v>Imhof Markus</v>
          </cell>
          <cell r="G177" t="str">
            <v>Weinbergstrasse 47</v>
          </cell>
          <cell r="H177">
            <v>6300</v>
          </cell>
          <cell r="I177" t="str">
            <v>ZUG</v>
          </cell>
          <cell r="J177" t="str">
            <v>CH</v>
          </cell>
          <cell r="K177">
            <v>21233</v>
          </cell>
          <cell r="L177" t="str">
            <v>ZG</v>
          </cell>
          <cell r="M177" t="str">
            <v/>
          </cell>
          <cell r="N177" t="str">
            <v>H</v>
          </cell>
          <cell r="O177" t="str">
            <v>HC</v>
          </cell>
          <cell r="P177">
            <v>95</v>
          </cell>
        </row>
        <row r="178">
          <cell r="A178">
            <v>64071</v>
          </cell>
          <cell r="B178">
            <v>64071</v>
          </cell>
          <cell r="C178" t="str">
            <v>Herrn</v>
          </cell>
          <cell r="D178" t="str">
            <v>Bleicher</v>
          </cell>
          <cell r="E178" t="str">
            <v>Andreas</v>
          </cell>
          <cell r="F178" t="str">
            <v>Bleicher Andreas</v>
          </cell>
          <cell r="G178" t="str">
            <v>Dorfstrasse 9</v>
          </cell>
          <cell r="H178">
            <v>6319</v>
          </cell>
          <cell r="I178" t="str">
            <v>ALLENWINDEN</v>
          </cell>
          <cell r="J178" t="str">
            <v>CH</v>
          </cell>
          <cell r="K178">
            <v>21142</v>
          </cell>
          <cell r="L178" t="str">
            <v>ZG</v>
          </cell>
          <cell r="M178" t="str">
            <v/>
          </cell>
          <cell r="N178" t="str">
            <v>H</v>
          </cell>
          <cell r="O178" t="str">
            <v>HC</v>
          </cell>
          <cell r="P178">
            <v>95</v>
          </cell>
        </row>
        <row r="179">
          <cell r="A179">
            <v>64079</v>
          </cell>
          <cell r="B179">
            <v>64079</v>
          </cell>
          <cell r="C179" t="str">
            <v>Frau</v>
          </cell>
          <cell r="D179" t="str">
            <v>Habermacher</v>
          </cell>
          <cell r="E179" t="str">
            <v>Karin</v>
          </cell>
          <cell r="F179" t="str">
            <v>Habermacher Karin</v>
          </cell>
          <cell r="G179" t="str">
            <v>Schürmatt 13</v>
          </cell>
          <cell r="H179">
            <v>6331</v>
          </cell>
          <cell r="I179" t="str">
            <v>HÜNENBERG</v>
          </cell>
          <cell r="J179" t="str">
            <v>CH</v>
          </cell>
          <cell r="K179">
            <v>25630</v>
          </cell>
          <cell r="L179" t="str">
            <v>ZG</v>
          </cell>
          <cell r="M179" t="str">
            <v/>
          </cell>
          <cell r="N179" t="str">
            <v>D</v>
          </cell>
          <cell r="O179" t="str">
            <v/>
          </cell>
          <cell r="P179">
            <v>95</v>
          </cell>
        </row>
        <row r="180">
          <cell r="A180">
            <v>64080</v>
          </cell>
          <cell r="B180">
            <v>80037</v>
          </cell>
          <cell r="C180" t="str">
            <v>Herrn</v>
          </cell>
          <cell r="D180" t="str">
            <v>Strickler</v>
          </cell>
          <cell r="E180" t="str">
            <v>Rudolf</v>
          </cell>
          <cell r="F180" t="str">
            <v>Strickler Rudolf</v>
          </cell>
          <cell r="G180" t="str">
            <v>Inwilerriedstrasse 45</v>
          </cell>
          <cell r="H180">
            <v>6340</v>
          </cell>
          <cell r="I180" t="str">
            <v>BAAR</v>
          </cell>
          <cell r="J180" t="str">
            <v>CH</v>
          </cell>
          <cell r="K180">
            <v>18578</v>
          </cell>
          <cell r="L180" t="str">
            <v>ZG</v>
          </cell>
          <cell r="M180" t="str">
            <v/>
          </cell>
          <cell r="N180" t="str">
            <v>H</v>
          </cell>
          <cell r="O180" t="str">
            <v>HA</v>
          </cell>
          <cell r="P180">
            <v>73</v>
          </cell>
        </row>
        <row r="181">
          <cell r="A181">
            <v>64081</v>
          </cell>
          <cell r="B181">
            <v>5644</v>
          </cell>
          <cell r="C181" t="str">
            <v>Frau</v>
          </cell>
          <cell r="D181" t="str">
            <v>Strickler</v>
          </cell>
          <cell r="E181" t="str">
            <v>Ursula</v>
          </cell>
          <cell r="F181" t="str">
            <v>Strickler Ursula</v>
          </cell>
          <cell r="G181" t="str">
            <v>Inwilerriedstrasse 45</v>
          </cell>
          <cell r="H181">
            <v>6340</v>
          </cell>
          <cell r="I181" t="str">
            <v>BAAR</v>
          </cell>
          <cell r="J181" t="str">
            <v>CH</v>
          </cell>
          <cell r="K181">
            <v>18807</v>
          </cell>
          <cell r="L181" t="str">
            <v>ZG</v>
          </cell>
          <cell r="M181" t="str">
            <v/>
          </cell>
          <cell r="N181" t="str">
            <v>D</v>
          </cell>
          <cell r="O181" t="str">
            <v>DB</v>
          </cell>
          <cell r="P181">
            <v>74</v>
          </cell>
        </row>
        <row r="182">
          <cell r="A182">
            <v>64082</v>
          </cell>
          <cell r="B182">
            <v>5574</v>
          </cell>
          <cell r="C182" t="str">
            <v>Frau</v>
          </cell>
          <cell r="D182" t="str">
            <v>Häberli</v>
          </cell>
          <cell r="E182" t="str">
            <v>Doris</v>
          </cell>
          <cell r="F182" t="str">
            <v>Häberli Doris</v>
          </cell>
          <cell r="G182" t="str">
            <v>Tellenmattstrasse 20</v>
          </cell>
          <cell r="H182">
            <v>6312</v>
          </cell>
          <cell r="I182" t="str">
            <v>STEINHAUSEN</v>
          </cell>
          <cell r="J182" t="str">
            <v>CH</v>
          </cell>
          <cell r="K182">
            <v>26119</v>
          </cell>
          <cell r="L182" t="str">
            <v>ZG</v>
          </cell>
          <cell r="M182" t="str">
            <v/>
          </cell>
          <cell r="N182" t="str">
            <v>D</v>
          </cell>
          <cell r="O182" t="str">
            <v/>
          </cell>
          <cell r="P182">
            <v>93</v>
          </cell>
        </row>
        <row r="183">
          <cell r="A183">
            <v>64085</v>
          </cell>
          <cell r="B183">
            <v>80066</v>
          </cell>
          <cell r="C183" t="str">
            <v>Frau</v>
          </cell>
          <cell r="D183" t="str">
            <v>Häfliger</v>
          </cell>
          <cell r="E183" t="str">
            <v>Verena</v>
          </cell>
          <cell r="F183" t="str">
            <v>Häfliger Verena</v>
          </cell>
          <cell r="G183" t="str">
            <v>Bollstrasse 1</v>
          </cell>
          <cell r="H183">
            <v>5442</v>
          </cell>
          <cell r="I183" t="str">
            <v>FISLISBACH</v>
          </cell>
          <cell r="J183" t="str">
            <v>CH</v>
          </cell>
          <cell r="K183">
            <v>22580</v>
          </cell>
          <cell r="L183" t="str">
            <v>ZG</v>
          </cell>
          <cell r="M183" t="str">
            <v/>
          </cell>
          <cell r="N183" t="str">
            <v>D</v>
          </cell>
          <cell r="O183" t="str">
            <v/>
          </cell>
          <cell r="P183">
            <v>81</v>
          </cell>
        </row>
        <row r="184">
          <cell r="A184">
            <v>64089</v>
          </cell>
          <cell r="B184">
            <v>64089</v>
          </cell>
          <cell r="C184" t="str">
            <v>Frau</v>
          </cell>
          <cell r="D184" t="str">
            <v>Cornu</v>
          </cell>
          <cell r="E184" t="str">
            <v>Linda</v>
          </cell>
          <cell r="F184" t="str">
            <v>Cornu Linda</v>
          </cell>
          <cell r="G184" t="str">
            <v>Gutschstrasse 40</v>
          </cell>
          <cell r="H184">
            <v>6313</v>
          </cell>
          <cell r="I184" t="str">
            <v>MENZINGEN</v>
          </cell>
          <cell r="J184" t="str">
            <v>CH</v>
          </cell>
          <cell r="K184">
            <v>21396</v>
          </cell>
          <cell r="L184" t="str">
            <v>ZG</v>
          </cell>
          <cell r="M184" t="str">
            <v/>
          </cell>
          <cell r="N184" t="str">
            <v>D</v>
          </cell>
          <cell r="O184" t="str">
            <v>DB</v>
          </cell>
          <cell r="P184">
            <v>95</v>
          </cell>
        </row>
        <row r="185">
          <cell r="A185">
            <v>64095</v>
          </cell>
          <cell r="B185">
            <v>64095</v>
          </cell>
          <cell r="C185" t="str">
            <v>Herrn</v>
          </cell>
          <cell r="D185" t="str">
            <v>Riccardi</v>
          </cell>
          <cell r="E185" t="str">
            <v>Filippo</v>
          </cell>
          <cell r="F185" t="str">
            <v>Riccardi Filippo</v>
          </cell>
          <cell r="G185" t="str">
            <v>Industriestrasse 1</v>
          </cell>
          <cell r="H185">
            <v>6312</v>
          </cell>
          <cell r="I185" t="str">
            <v>STEINHAUSEN</v>
          </cell>
          <cell r="J185" t="str">
            <v>I</v>
          </cell>
          <cell r="K185">
            <v>22637</v>
          </cell>
          <cell r="L185" t="str">
            <v>ZG</v>
          </cell>
          <cell r="M185" t="str">
            <v/>
          </cell>
          <cell r="N185" t="str">
            <v>H</v>
          </cell>
          <cell r="O185" t="str">
            <v>HC</v>
          </cell>
          <cell r="P185">
            <v>97</v>
          </cell>
        </row>
        <row r="186">
          <cell r="A186">
            <v>64096</v>
          </cell>
          <cell r="B186">
            <v>64096</v>
          </cell>
          <cell r="C186" t="str">
            <v>Herrn</v>
          </cell>
          <cell r="D186" t="str">
            <v>Ammann</v>
          </cell>
          <cell r="E186" t="str">
            <v>Hans</v>
          </cell>
          <cell r="F186" t="str">
            <v>Ammann Hans</v>
          </cell>
          <cell r="G186" t="str">
            <v>Neuhofstrasse 90</v>
          </cell>
          <cell r="H186">
            <v>6345</v>
          </cell>
          <cell r="I186" t="str">
            <v>NEUHEIM</v>
          </cell>
          <cell r="J186" t="str">
            <v>CH</v>
          </cell>
          <cell r="K186">
            <v>16766</v>
          </cell>
          <cell r="L186" t="str">
            <v>ZG</v>
          </cell>
          <cell r="M186" t="str">
            <v/>
          </cell>
          <cell r="N186" t="str">
            <v>H</v>
          </cell>
          <cell r="O186" t="str">
            <v>HC</v>
          </cell>
          <cell r="P186">
            <v>98</v>
          </cell>
        </row>
        <row r="187">
          <cell r="A187">
            <v>64098</v>
          </cell>
          <cell r="B187">
            <v>64098</v>
          </cell>
          <cell r="C187" t="str">
            <v>Herrn</v>
          </cell>
          <cell r="D187" t="str">
            <v>Furrer</v>
          </cell>
          <cell r="E187" t="str">
            <v>Toni</v>
          </cell>
          <cell r="F187" t="str">
            <v>Furrer Toni</v>
          </cell>
          <cell r="G187" t="str">
            <v>Waldstrasse 19</v>
          </cell>
          <cell r="H187">
            <v>8732</v>
          </cell>
          <cell r="I187" t="str">
            <v>NEUHAUS</v>
          </cell>
          <cell r="J187" t="str">
            <v>CH</v>
          </cell>
          <cell r="K187" t="str">
            <v>?</v>
          </cell>
          <cell r="L187" t="str">
            <v>ZG</v>
          </cell>
          <cell r="M187" t="str">
            <v/>
          </cell>
          <cell r="N187" t="str">
            <v>H</v>
          </cell>
          <cell r="O187" t="str">
            <v>HC</v>
          </cell>
          <cell r="P187">
            <v>98</v>
          </cell>
        </row>
        <row r="188">
          <cell r="A188">
            <v>64099</v>
          </cell>
          <cell r="B188">
            <v>80010</v>
          </cell>
          <cell r="C188" t="str">
            <v>Herrn</v>
          </cell>
          <cell r="D188" t="str">
            <v>Bachmann</v>
          </cell>
          <cell r="E188" t="str">
            <v>Franz</v>
          </cell>
          <cell r="F188" t="str">
            <v>Bachmann Franz</v>
          </cell>
          <cell r="G188" t="str">
            <v>Spindelstrasse 2</v>
          </cell>
          <cell r="H188">
            <v>8041</v>
          </cell>
          <cell r="I188" t="str">
            <v>ZÜRICH</v>
          </cell>
          <cell r="J188" t="str">
            <v>CH</v>
          </cell>
          <cell r="K188">
            <v>13445</v>
          </cell>
          <cell r="L188" t="str">
            <v>ZG</v>
          </cell>
          <cell r="M188" t="str">
            <v/>
          </cell>
          <cell r="N188" t="str">
            <v>H</v>
          </cell>
          <cell r="O188" t="str">
            <v>HB</v>
          </cell>
          <cell r="P188">
            <v>68</v>
          </cell>
        </row>
        <row r="189">
          <cell r="A189">
            <v>64101</v>
          </cell>
          <cell r="B189">
            <v>64101</v>
          </cell>
          <cell r="C189" t="str">
            <v>Frau</v>
          </cell>
          <cell r="D189" t="str">
            <v>Bürgi</v>
          </cell>
          <cell r="E189" t="str">
            <v>Doris</v>
          </cell>
          <cell r="F189" t="str">
            <v>Bürgi Doris</v>
          </cell>
          <cell r="G189" t="str">
            <v>Langmattstrasse 8</v>
          </cell>
          <cell r="H189">
            <v>6343</v>
          </cell>
          <cell r="I189" t="str">
            <v>ROTKREUZ</v>
          </cell>
          <cell r="J189" t="str">
            <v>CH</v>
          </cell>
          <cell r="K189">
            <v>22784</v>
          </cell>
          <cell r="L189" t="str">
            <v>ZG</v>
          </cell>
          <cell r="M189" t="str">
            <v/>
          </cell>
          <cell r="N189" t="str">
            <v>D</v>
          </cell>
          <cell r="O189" t="str">
            <v>DB</v>
          </cell>
          <cell r="P189">
            <v>98</v>
          </cell>
        </row>
        <row r="190">
          <cell r="A190">
            <v>64102</v>
          </cell>
          <cell r="B190">
            <v>64102</v>
          </cell>
          <cell r="C190" t="str">
            <v>Herrn</v>
          </cell>
          <cell r="D190" t="str">
            <v>Ruess</v>
          </cell>
          <cell r="E190" t="str">
            <v>Bruno</v>
          </cell>
          <cell r="F190" t="str">
            <v>Ruess Bruno</v>
          </cell>
          <cell r="G190" t="str">
            <v>Steinackerstrasse 4</v>
          </cell>
          <cell r="H190">
            <v>8152</v>
          </cell>
          <cell r="I190" t="str">
            <v>GLATTBRUGG</v>
          </cell>
          <cell r="J190" t="str">
            <v>CH</v>
          </cell>
          <cell r="K190">
            <v>22743</v>
          </cell>
          <cell r="L190" t="str">
            <v>ZG</v>
          </cell>
          <cell r="M190" t="str">
            <v/>
          </cell>
          <cell r="N190" t="str">
            <v>H</v>
          </cell>
          <cell r="O190" t="str">
            <v>HC</v>
          </cell>
          <cell r="P190">
            <v>98</v>
          </cell>
        </row>
        <row r="191">
          <cell r="A191">
            <v>64104</v>
          </cell>
          <cell r="B191">
            <v>64104</v>
          </cell>
          <cell r="C191" t="str">
            <v>Herrn</v>
          </cell>
          <cell r="D191" t="str">
            <v>Hegglin</v>
          </cell>
          <cell r="E191" t="str">
            <v>Damian</v>
          </cell>
          <cell r="F191" t="str">
            <v>Hegglin Damian</v>
          </cell>
          <cell r="G191" t="str">
            <v>Kirchgasse 1</v>
          </cell>
          <cell r="H191">
            <v>6313</v>
          </cell>
          <cell r="I191" t="str">
            <v>MENZINGEN</v>
          </cell>
          <cell r="J191" t="str">
            <v>CH</v>
          </cell>
          <cell r="K191">
            <v>25527</v>
          </cell>
          <cell r="L191" t="str">
            <v>ZG</v>
          </cell>
          <cell r="M191" t="str">
            <v/>
          </cell>
          <cell r="N191" t="str">
            <v>H</v>
          </cell>
          <cell r="O191" t="str">
            <v>HC</v>
          </cell>
          <cell r="P191">
            <v>98</v>
          </cell>
        </row>
        <row r="192">
          <cell r="A192">
            <v>64105</v>
          </cell>
          <cell r="B192">
            <v>64105</v>
          </cell>
          <cell r="C192" t="str">
            <v>Herrn</v>
          </cell>
          <cell r="D192" t="str">
            <v>Fedrizzi</v>
          </cell>
          <cell r="E192" t="str">
            <v>Arturo</v>
          </cell>
          <cell r="F192" t="str">
            <v>Fedrizzi Arturo</v>
          </cell>
          <cell r="G192" t="str">
            <v>Bergwerkstrasse 26</v>
          </cell>
          <cell r="H192">
            <v>8810</v>
          </cell>
          <cell r="I192" t="str">
            <v>HORGEN</v>
          </cell>
          <cell r="J192" t="str">
            <v>CH</v>
          </cell>
          <cell r="K192">
            <v>17460</v>
          </cell>
          <cell r="L192" t="str">
            <v>ZG</v>
          </cell>
          <cell r="M192" t="str">
            <v/>
          </cell>
          <cell r="N192" t="str">
            <v>H</v>
          </cell>
          <cell r="O192" t="str">
            <v/>
          </cell>
          <cell r="P192">
            <v>98</v>
          </cell>
        </row>
        <row r="193">
          <cell r="A193">
            <v>64106</v>
          </cell>
          <cell r="B193">
            <v>64106</v>
          </cell>
          <cell r="C193" t="str">
            <v>Frau</v>
          </cell>
          <cell r="D193" t="str">
            <v>Lischer</v>
          </cell>
          <cell r="E193" t="str">
            <v>Elizabeth</v>
          </cell>
          <cell r="F193" t="str">
            <v>Lischer Elizabeth</v>
          </cell>
          <cell r="G193" t="str">
            <v>Luzernerstrasse 31</v>
          </cell>
          <cell r="H193">
            <v>6042</v>
          </cell>
          <cell r="I193" t="str">
            <v>DIETWIL</v>
          </cell>
          <cell r="J193" t="str">
            <v>?</v>
          </cell>
          <cell r="K193">
            <v>18833</v>
          </cell>
          <cell r="L193" t="str">
            <v>ZG</v>
          </cell>
          <cell r="M193" t="str">
            <v/>
          </cell>
          <cell r="N193" t="str">
            <v>D</v>
          </cell>
          <cell r="O193" t="str">
            <v/>
          </cell>
          <cell r="P193">
            <v>98</v>
          </cell>
        </row>
        <row r="194">
          <cell r="A194">
            <v>64107</v>
          </cell>
          <cell r="B194">
            <v>64107</v>
          </cell>
          <cell r="C194" t="str">
            <v>Herrn</v>
          </cell>
          <cell r="D194" t="str">
            <v>Leiser</v>
          </cell>
          <cell r="E194" t="str">
            <v>Heinz</v>
          </cell>
          <cell r="F194" t="str">
            <v>Leiser Heinz</v>
          </cell>
          <cell r="G194" t="str">
            <v>Flurstrasse 14</v>
          </cell>
          <cell r="H194">
            <v>6332</v>
          </cell>
          <cell r="I194" t="str">
            <v>HAGENDORN</v>
          </cell>
          <cell r="J194" t="str">
            <v>D</v>
          </cell>
          <cell r="K194">
            <v>22605</v>
          </cell>
          <cell r="L194" t="str">
            <v>ZG</v>
          </cell>
          <cell r="M194" t="str">
            <v/>
          </cell>
          <cell r="N194" t="str">
            <v>H</v>
          </cell>
          <cell r="O194" t="str">
            <v/>
          </cell>
          <cell r="P194">
            <v>98</v>
          </cell>
        </row>
        <row r="195">
          <cell r="A195">
            <v>64111</v>
          </cell>
          <cell r="B195">
            <v>64111</v>
          </cell>
          <cell r="C195" t="str">
            <v>Herrn</v>
          </cell>
          <cell r="D195" t="str">
            <v>Laesi</v>
          </cell>
          <cell r="E195" t="str">
            <v>Claudio</v>
          </cell>
          <cell r="F195" t="str">
            <v>Laesi Claudio</v>
          </cell>
          <cell r="G195" t="str">
            <v>Aegeristrasse 9</v>
          </cell>
          <cell r="H195">
            <v>6340</v>
          </cell>
          <cell r="I195" t="str">
            <v>BAAR</v>
          </cell>
          <cell r="J195" t="str">
            <v>CH</v>
          </cell>
          <cell r="K195">
            <v>27930</v>
          </cell>
          <cell r="L195" t="str">
            <v>ZG</v>
          </cell>
          <cell r="M195" t="str">
            <v/>
          </cell>
          <cell r="N195" t="str">
            <v>H</v>
          </cell>
          <cell r="O195" t="str">
            <v/>
          </cell>
          <cell r="P195">
            <v>98</v>
          </cell>
        </row>
        <row r="196">
          <cell r="A196">
            <v>64112</v>
          </cell>
          <cell r="B196">
            <v>64112</v>
          </cell>
          <cell r="C196" t="str">
            <v>Frau</v>
          </cell>
          <cell r="D196" t="str">
            <v>Herrmann</v>
          </cell>
          <cell r="E196" t="str">
            <v>Susanne</v>
          </cell>
          <cell r="F196" t="str">
            <v>Herrmann Susanne</v>
          </cell>
          <cell r="G196" t="str">
            <v>Arbachstrasse 1</v>
          </cell>
          <cell r="H196">
            <v>6340</v>
          </cell>
          <cell r="I196" t="str">
            <v>BAAR</v>
          </cell>
          <cell r="J196" t="str">
            <v>CH</v>
          </cell>
          <cell r="K196">
            <v>21010</v>
          </cell>
          <cell r="L196" t="str">
            <v>ZG</v>
          </cell>
          <cell r="M196" t="str">
            <v/>
          </cell>
          <cell r="N196" t="str">
            <v>D</v>
          </cell>
          <cell r="O196" t="str">
            <v>DB</v>
          </cell>
          <cell r="P196">
            <v>98</v>
          </cell>
        </row>
        <row r="197">
          <cell r="A197">
            <v>64113</v>
          </cell>
          <cell r="B197">
            <v>64113</v>
          </cell>
          <cell r="C197" t="str">
            <v>Herrn</v>
          </cell>
          <cell r="D197" t="str">
            <v>Keiser</v>
          </cell>
          <cell r="E197" t="str">
            <v>Alex</v>
          </cell>
          <cell r="F197" t="str">
            <v>Keiser Alex</v>
          </cell>
          <cell r="G197" t="str">
            <v>Bungertstrasse 3</v>
          </cell>
          <cell r="H197">
            <v>8909</v>
          </cell>
          <cell r="I197" t="str">
            <v>ZWILLIKON</v>
          </cell>
          <cell r="J197" t="str">
            <v>CH</v>
          </cell>
          <cell r="K197">
            <v>24875</v>
          </cell>
          <cell r="L197" t="str">
            <v>ZG</v>
          </cell>
          <cell r="M197" t="str">
            <v/>
          </cell>
          <cell r="N197" t="str">
            <v>H</v>
          </cell>
          <cell r="O197" t="str">
            <v/>
          </cell>
          <cell r="P197">
            <v>98</v>
          </cell>
        </row>
        <row r="198">
          <cell r="A198">
            <v>64114</v>
          </cell>
          <cell r="B198">
            <v>64114</v>
          </cell>
          <cell r="C198" t="str">
            <v>Frau</v>
          </cell>
          <cell r="D198" t="str">
            <v>Baumgartner</v>
          </cell>
          <cell r="E198" t="str">
            <v>Sascha</v>
          </cell>
          <cell r="F198" t="str">
            <v>Baumgartner Sascha</v>
          </cell>
          <cell r="G198" t="str">
            <v>Pilatusstrasse 3</v>
          </cell>
          <cell r="H198">
            <v>6312</v>
          </cell>
          <cell r="I198" t="str">
            <v>STEINHAUSEN</v>
          </cell>
          <cell r="J198" t="str">
            <v>CH</v>
          </cell>
          <cell r="K198">
            <v>30724</v>
          </cell>
          <cell r="L198" t="str">
            <v>ZG</v>
          </cell>
          <cell r="M198" t="str">
            <v>J</v>
          </cell>
          <cell r="N198" t="str">
            <v>D</v>
          </cell>
          <cell r="O198" t="str">
            <v/>
          </cell>
          <cell r="P198">
            <v>98</v>
          </cell>
        </row>
        <row r="199">
          <cell r="A199">
            <v>64115</v>
          </cell>
          <cell r="B199">
            <v>64115</v>
          </cell>
          <cell r="C199" t="str">
            <v>Herrn</v>
          </cell>
          <cell r="D199" t="str">
            <v>Greganovic</v>
          </cell>
          <cell r="E199" t="str">
            <v>Marko</v>
          </cell>
          <cell r="F199" t="str">
            <v>Greganovic Marko</v>
          </cell>
          <cell r="G199" t="str">
            <v>Rigistrasse 169</v>
          </cell>
          <cell r="H199">
            <v>6340</v>
          </cell>
          <cell r="I199" t="str">
            <v>BAAR</v>
          </cell>
          <cell r="J199" t="str">
            <v>KRO</v>
          </cell>
          <cell r="K199">
            <v>31331</v>
          </cell>
          <cell r="L199" t="str">
            <v>ZG</v>
          </cell>
          <cell r="M199" t="str">
            <v>Mini</v>
          </cell>
          <cell r="N199" t="str">
            <v>H</v>
          </cell>
          <cell r="O199" t="str">
            <v/>
          </cell>
          <cell r="P199">
            <v>98</v>
          </cell>
        </row>
        <row r="200">
          <cell r="A200">
            <v>64116</v>
          </cell>
          <cell r="B200">
            <v>64116</v>
          </cell>
          <cell r="C200" t="str">
            <v>Frau</v>
          </cell>
          <cell r="D200" t="str">
            <v>Hösli</v>
          </cell>
          <cell r="E200" t="str">
            <v>Kerstin</v>
          </cell>
          <cell r="F200" t="str">
            <v>Hösli Kerstin</v>
          </cell>
          <cell r="G200" t="str">
            <v>Mattenstrasse 44</v>
          </cell>
          <cell r="H200">
            <v>6312</v>
          </cell>
          <cell r="I200" t="str">
            <v>STEINHAUSEN</v>
          </cell>
          <cell r="J200" t="str">
            <v>CH</v>
          </cell>
          <cell r="K200">
            <v>31671</v>
          </cell>
          <cell r="L200" t="str">
            <v>ZG</v>
          </cell>
          <cell r="M200" t="str">
            <v>Mini</v>
          </cell>
          <cell r="N200" t="str">
            <v>D</v>
          </cell>
          <cell r="O200" t="str">
            <v/>
          </cell>
          <cell r="P200">
            <v>98</v>
          </cell>
        </row>
        <row r="201">
          <cell r="A201">
            <v>64117</v>
          </cell>
          <cell r="B201">
            <v>64117</v>
          </cell>
          <cell r="C201" t="str">
            <v>Frau</v>
          </cell>
          <cell r="D201" t="str">
            <v>Küng</v>
          </cell>
          <cell r="E201" t="str">
            <v>Cornelia</v>
          </cell>
          <cell r="F201" t="str">
            <v>Küng Cornelia</v>
          </cell>
          <cell r="G201" t="str">
            <v>Langmattstrasse 8</v>
          </cell>
          <cell r="H201">
            <v>6343</v>
          </cell>
          <cell r="I201" t="str">
            <v>ROTKREUZ</v>
          </cell>
          <cell r="J201" t="str">
            <v>CH</v>
          </cell>
          <cell r="K201">
            <v>31149</v>
          </cell>
          <cell r="L201" t="str">
            <v>ZG</v>
          </cell>
          <cell r="M201" t="str">
            <v>Mini</v>
          </cell>
          <cell r="N201" t="str">
            <v>D</v>
          </cell>
          <cell r="O201" t="str">
            <v/>
          </cell>
          <cell r="P201">
            <v>98</v>
          </cell>
        </row>
        <row r="202">
          <cell r="A202">
            <v>64118</v>
          </cell>
          <cell r="B202">
            <v>64118</v>
          </cell>
          <cell r="C202" t="str">
            <v>Herrn</v>
          </cell>
          <cell r="D202" t="str">
            <v>Rogenmoser</v>
          </cell>
          <cell r="E202" t="str">
            <v>Patrik</v>
          </cell>
          <cell r="F202" t="str">
            <v>Rogenmoser Patrik</v>
          </cell>
          <cell r="G202" t="str">
            <v>Schutzengelstrasse 27</v>
          </cell>
          <cell r="H202">
            <v>6340</v>
          </cell>
          <cell r="I202" t="str">
            <v>BAAR</v>
          </cell>
          <cell r="J202" t="str">
            <v>CH</v>
          </cell>
          <cell r="K202">
            <v>31626</v>
          </cell>
          <cell r="L202" t="str">
            <v>ZG</v>
          </cell>
          <cell r="M202" t="str">
            <v>Mini</v>
          </cell>
          <cell r="N202" t="str">
            <v>H</v>
          </cell>
          <cell r="O202" t="str">
            <v/>
          </cell>
          <cell r="P202">
            <v>98</v>
          </cell>
        </row>
        <row r="203">
          <cell r="A203">
            <v>64119</v>
          </cell>
          <cell r="B203">
            <v>64119</v>
          </cell>
          <cell r="C203" t="str">
            <v>Frau</v>
          </cell>
          <cell r="D203" t="str">
            <v>Sergi</v>
          </cell>
          <cell r="E203" t="str">
            <v>Gabriele</v>
          </cell>
          <cell r="F203" t="str">
            <v>Sergi Gabriele</v>
          </cell>
          <cell r="G203" t="str">
            <v>Rigistrasse 169</v>
          </cell>
          <cell r="H203">
            <v>6340</v>
          </cell>
          <cell r="I203" t="str">
            <v>BAAR</v>
          </cell>
          <cell r="J203" t="str">
            <v>CH</v>
          </cell>
          <cell r="K203">
            <v>31349</v>
          </cell>
          <cell r="L203" t="str">
            <v>ZG</v>
          </cell>
          <cell r="M203" t="str">
            <v>Mini</v>
          </cell>
          <cell r="N203" t="str">
            <v>D</v>
          </cell>
          <cell r="O203" t="str">
            <v/>
          </cell>
          <cell r="P203">
            <v>98</v>
          </cell>
        </row>
        <row r="204">
          <cell r="A204">
            <v>64120</v>
          </cell>
          <cell r="B204">
            <v>64120</v>
          </cell>
          <cell r="C204" t="str">
            <v>Herrn</v>
          </cell>
          <cell r="D204" t="str">
            <v>Tschirch</v>
          </cell>
          <cell r="E204" t="str">
            <v>Timo</v>
          </cell>
          <cell r="F204" t="str">
            <v>Tschirch Timo</v>
          </cell>
          <cell r="G204" t="str">
            <v>Hotel Rigi-First</v>
          </cell>
          <cell r="H204">
            <v>6356</v>
          </cell>
          <cell r="I204" t="str">
            <v>RIGI-KALTBAD</v>
          </cell>
          <cell r="J204" t="str">
            <v>D</v>
          </cell>
          <cell r="K204">
            <v>23482</v>
          </cell>
          <cell r="L204" t="str">
            <v>ZG</v>
          </cell>
          <cell r="M204" t="str">
            <v/>
          </cell>
          <cell r="N204" t="str">
            <v>H</v>
          </cell>
          <cell r="O204" t="str">
            <v/>
          </cell>
          <cell r="P204">
            <v>98</v>
          </cell>
        </row>
        <row r="205">
          <cell r="A205">
            <v>64121</v>
          </cell>
          <cell r="B205">
            <v>64121</v>
          </cell>
          <cell r="C205" t="str">
            <v>Herrn</v>
          </cell>
          <cell r="D205" t="str">
            <v>Kapetanovic</v>
          </cell>
          <cell r="E205" t="str">
            <v>Slohalan</v>
          </cell>
          <cell r="F205" t="str">
            <v>Kapetanovic Slohalan</v>
          </cell>
          <cell r="G205" t="str">
            <v>Rigistrasse 161</v>
          </cell>
          <cell r="H205">
            <v>6340</v>
          </cell>
          <cell r="I205" t="str">
            <v>BAAR</v>
          </cell>
          <cell r="J205" t="str">
            <v>?</v>
          </cell>
          <cell r="K205">
            <v>30953</v>
          </cell>
          <cell r="L205" t="str">
            <v>ZG</v>
          </cell>
          <cell r="M205" t="str">
            <v>Mini</v>
          </cell>
          <cell r="N205" t="str">
            <v>H</v>
          </cell>
          <cell r="O205" t="str">
            <v/>
          </cell>
          <cell r="P205">
            <v>99</v>
          </cell>
        </row>
        <row r="206">
          <cell r="A206">
            <v>64122</v>
          </cell>
          <cell r="B206">
            <v>64122</v>
          </cell>
          <cell r="C206" t="str">
            <v>Herrn</v>
          </cell>
          <cell r="D206" t="str">
            <v>Timme</v>
          </cell>
          <cell r="E206" t="str">
            <v>Alan</v>
          </cell>
          <cell r="F206" t="str">
            <v>Timme Alan</v>
          </cell>
          <cell r="G206" t="str">
            <v>Im Haslenzopf 52</v>
          </cell>
          <cell r="H206">
            <v>8833</v>
          </cell>
          <cell r="I206" t="str">
            <v>SAMSTAGERN</v>
          </cell>
          <cell r="J206" t="str">
            <v>CH</v>
          </cell>
          <cell r="K206">
            <v>32387</v>
          </cell>
          <cell r="L206" t="str">
            <v>ZG</v>
          </cell>
          <cell r="M206" t="str">
            <v>Mini</v>
          </cell>
          <cell r="N206" t="str">
            <v>H</v>
          </cell>
          <cell r="O206" t="str">
            <v/>
          </cell>
          <cell r="P206">
            <v>98</v>
          </cell>
        </row>
        <row r="207">
          <cell r="A207">
            <v>64123</v>
          </cell>
          <cell r="B207">
            <v>64123</v>
          </cell>
          <cell r="C207" t="str">
            <v>Herrn</v>
          </cell>
          <cell r="D207" t="str">
            <v>Sager</v>
          </cell>
          <cell r="E207" t="str">
            <v>Adrian</v>
          </cell>
          <cell r="F207" t="str">
            <v>Sager Adrian</v>
          </cell>
          <cell r="L207" t="str">
            <v>ZG</v>
          </cell>
          <cell r="M207" t="str">
            <v/>
          </cell>
          <cell r="N207" t="str">
            <v>H</v>
          </cell>
          <cell r="O207" t="str">
            <v/>
          </cell>
        </row>
        <row r="208">
          <cell r="A208">
            <v>64124</v>
          </cell>
          <cell r="B208">
            <v>64124</v>
          </cell>
          <cell r="C208" t="str">
            <v>Frau</v>
          </cell>
          <cell r="D208" t="str">
            <v>Spielmann</v>
          </cell>
          <cell r="E208" t="str">
            <v>Claudia</v>
          </cell>
          <cell r="F208" t="str">
            <v>Spielmann Claudia</v>
          </cell>
          <cell r="L208" t="str">
            <v>ZG</v>
          </cell>
          <cell r="M208" t="str">
            <v/>
          </cell>
          <cell r="N208" t="str">
            <v>D</v>
          </cell>
          <cell r="O208" t="str">
            <v/>
          </cell>
        </row>
        <row r="209">
          <cell r="A209">
            <v>64125</v>
          </cell>
          <cell r="B209">
            <v>64125</v>
          </cell>
          <cell r="C209" t="str">
            <v>Frau</v>
          </cell>
          <cell r="D209" t="str">
            <v>Müller</v>
          </cell>
          <cell r="E209" t="str">
            <v>Nadia</v>
          </cell>
          <cell r="F209" t="str">
            <v>Müller Nadia</v>
          </cell>
          <cell r="L209" t="str">
            <v>ZG</v>
          </cell>
          <cell r="M209" t="str">
            <v/>
          </cell>
          <cell r="N209" t="str">
            <v>D</v>
          </cell>
          <cell r="O209" t="str">
            <v/>
          </cell>
        </row>
        <row r="210">
          <cell r="A210">
            <v>64126</v>
          </cell>
          <cell r="B210">
            <v>64126</v>
          </cell>
          <cell r="C210" t="str">
            <v>Herrn</v>
          </cell>
          <cell r="D210" t="str">
            <v>Schumacher</v>
          </cell>
          <cell r="E210" t="str">
            <v>Thomas</v>
          </cell>
          <cell r="F210" t="str">
            <v>Schumacher Thomas</v>
          </cell>
          <cell r="L210" t="str">
            <v>ZG</v>
          </cell>
          <cell r="M210" t="str">
            <v/>
          </cell>
          <cell r="N210" t="str">
            <v>H</v>
          </cell>
          <cell r="O210" t="str">
            <v/>
          </cell>
        </row>
        <row r="211">
          <cell r="A211">
            <v>64127</v>
          </cell>
          <cell r="B211">
            <v>64127</v>
          </cell>
          <cell r="C211" t="str">
            <v>Herrn</v>
          </cell>
          <cell r="D211" t="str">
            <v>Gyseler</v>
          </cell>
          <cell r="E211" t="str">
            <v>Sascha</v>
          </cell>
          <cell r="F211" t="str">
            <v>Gyseler Sascha</v>
          </cell>
          <cell r="L211" t="str">
            <v>ZG</v>
          </cell>
          <cell r="M211" t="str">
            <v/>
          </cell>
          <cell r="N211" t="str">
            <v>H</v>
          </cell>
          <cell r="O211" t="str">
            <v/>
          </cell>
        </row>
        <row r="212">
          <cell r="A212">
            <v>64128</v>
          </cell>
          <cell r="B212">
            <v>64128</v>
          </cell>
          <cell r="C212" t="str">
            <v>Herrn</v>
          </cell>
          <cell r="D212" t="str">
            <v>Morger</v>
          </cell>
          <cell r="E212" t="str">
            <v>Andreas</v>
          </cell>
          <cell r="F212" t="str">
            <v>Morger Andreas</v>
          </cell>
          <cell r="L212" t="str">
            <v>ZG</v>
          </cell>
          <cell r="M212" t="str">
            <v/>
          </cell>
          <cell r="N212" t="str">
            <v>H</v>
          </cell>
          <cell r="O212" t="str">
            <v/>
          </cell>
        </row>
        <row r="213">
          <cell r="A213">
            <v>64129</v>
          </cell>
          <cell r="B213">
            <v>64129</v>
          </cell>
          <cell r="C213" t="str">
            <v>Herrn</v>
          </cell>
          <cell r="D213" t="str">
            <v>Rufli</v>
          </cell>
          <cell r="E213" t="str">
            <v>Christoph</v>
          </cell>
          <cell r="F213" t="str">
            <v>Rufli Christoph</v>
          </cell>
          <cell r="L213" t="str">
            <v>ZG</v>
          </cell>
          <cell r="M213" t="str">
            <v/>
          </cell>
          <cell r="N213" t="str">
            <v>H</v>
          </cell>
          <cell r="O213" t="str">
            <v/>
          </cell>
        </row>
        <row r="214">
          <cell r="A214">
            <v>64130</v>
          </cell>
          <cell r="B214">
            <v>64130</v>
          </cell>
          <cell r="C214" t="str">
            <v>Herrn</v>
          </cell>
          <cell r="D214" t="str">
            <v>Wymann</v>
          </cell>
          <cell r="E214" t="str">
            <v>John</v>
          </cell>
          <cell r="F214" t="str">
            <v>Wymann John</v>
          </cell>
          <cell r="L214" t="str">
            <v>ZG</v>
          </cell>
          <cell r="M214" t="str">
            <v/>
          </cell>
          <cell r="N214" t="str">
            <v>H</v>
          </cell>
          <cell r="O214" t="str">
            <v/>
          </cell>
        </row>
        <row r="215">
          <cell r="A215">
            <v>64131</v>
          </cell>
          <cell r="B215">
            <v>64131</v>
          </cell>
          <cell r="F215" t="str">
            <v xml:space="preserve"> </v>
          </cell>
          <cell r="L215" t="str">
            <v>ZG</v>
          </cell>
          <cell r="M215" t="str">
            <v/>
          </cell>
          <cell r="N215" t="str">
            <v>H</v>
          </cell>
          <cell r="O215" t="str">
            <v/>
          </cell>
        </row>
        <row r="216">
          <cell r="A216">
            <v>64132</v>
          </cell>
          <cell r="B216">
            <v>64132</v>
          </cell>
          <cell r="C216" t="str">
            <v>Frau</v>
          </cell>
          <cell r="D216" t="str">
            <v>Timme</v>
          </cell>
          <cell r="E216" t="str">
            <v>Monika</v>
          </cell>
          <cell r="F216" t="str">
            <v>Timme Monika</v>
          </cell>
          <cell r="L216" t="str">
            <v>ZG</v>
          </cell>
          <cell r="M216" t="str">
            <v/>
          </cell>
          <cell r="N216" t="str">
            <v>D</v>
          </cell>
          <cell r="O216" t="str">
            <v/>
          </cell>
        </row>
        <row r="217">
          <cell r="A217">
            <v>64133</v>
          </cell>
          <cell r="B217">
            <v>64133</v>
          </cell>
          <cell r="C217" t="str">
            <v>Herrn</v>
          </cell>
          <cell r="D217" t="str">
            <v>Timme</v>
          </cell>
          <cell r="E217" t="str">
            <v>Oliver</v>
          </cell>
          <cell r="F217" t="str">
            <v>Timme Oliver</v>
          </cell>
          <cell r="L217" t="str">
            <v>ZG</v>
          </cell>
          <cell r="M217" t="str">
            <v/>
          </cell>
          <cell r="N217" t="str">
            <v>H</v>
          </cell>
          <cell r="O217" t="str">
            <v/>
          </cell>
        </row>
        <row r="218">
          <cell r="A218">
            <v>64134</v>
          </cell>
          <cell r="B218">
            <v>64134</v>
          </cell>
          <cell r="C218" t="str">
            <v>Herrn</v>
          </cell>
          <cell r="D218" t="str">
            <v>Widmer</v>
          </cell>
          <cell r="E218" t="str">
            <v>Josef</v>
          </cell>
          <cell r="F218" t="str">
            <v>Widmer Josef</v>
          </cell>
          <cell r="L218" t="str">
            <v>ZG</v>
          </cell>
          <cell r="M218" t="str">
            <v/>
          </cell>
          <cell r="N218" t="str">
            <v>H</v>
          </cell>
          <cell r="O218" t="str">
            <v/>
          </cell>
        </row>
        <row r="219">
          <cell r="A219">
            <v>64135</v>
          </cell>
          <cell r="B219">
            <v>64135</v>
          </cell>
          <cell r="C219" t="str">
            <v>Herrn</v>
          </cell>
          <cell r="D219" t="str">
            <v>Breu</v>
          </cell>
          <cell r="E219" t="str">
            <v>Thomas</v>
          </cell>
          <cell r="F219" t="str">
            <v>Breu Thomas</v>
          </cell>
          <cell r="L219" t="str">
            <v>ZG</v>
          </cell>
          <cell r="M219" t="str">
            <v/>
          </cell>
          <cell r="N219" t="str">
            <v>H</v>
          </cell>
          <cell r="O219" t="str">
            <v/>
          </cell>
        </row>
        <row r="220">
          <cell r="A220">
            <v>64136</v>
          </cell>
          <cell r="B220">
            <v>64136</v>
          </cell>
          <cell r="C220" t="str">
            <v>Frau</v>
          </cell>
          <cell r="D220" t="str">
            <v>Jurt</v>
          </cell>
          <cell r="E220" t="str">
            <v>Daniela</v>
          </cell>
          <cell r="F220" t="str">
            <v>Jurt Daniela</v>
          </cell>
          <cell r="L220" t="str">
            <v>ZG</v>
          </cell>
          <cell r="M220" t="str">
            <v/>
          </cell>
          <cell r="N220" t="str">
            <v>D</v>
          </cell>
          <cell r="O220" t="str">
            <v/>
          </cell>
        </row>
        <row r="221">
          <cell r="A221">
            <v>64137</v>
          </cell>
          <cell r="B221">
            <v>64137</v>
          </cell>
          <cell r="C221" t="str">
            <v>Herrn</v>
          </cell>
          <cell r="D221" t="str">
            <v>Vetterli</v>
          </cell>
          <cell r="E221" t="str">
            <v>Rico</v>
          </cell>
          <cell r="F221" t="str">
            <v>Vetterli Rico</v>
          </cell>
          <cell r="G221" t="str">
            <v>Ifangstrasse 6</v>
          </cell>
          <cell r="H221">
            <v>8952</v>
          </cell>
          <cell r="I221" t="str">
            <v>Schlieren</v>
          </cell>
          <cell r="J221" t="str">
            <v>CH</v>
          </cell>
          <cell r="K221">
            <v>20949</v>
          </cell>
          <cell r="L221" t="str">
            <v>ZG</v>
          </cell>
          <cell r="M221" t="str">
            <v/>
          </cell>
          <cell r="N221" t="str">
            <v>H</v>
          </cell>
          <cell r="O221" t="str">
            <v/>
          </cell>
          <cell r="P221">
            <v>97</v>
          </cell>
        </row>
        <row r="222">
          <cell r="A222">
            <v>64138</v>
          </cell>
          <cell r="B222">
            <v>64138</v>
          </cell>
          <cell r="C222" t="str">
            <v>Herrn</v>
          </cell>
          <cell r="D222" t="str">
            <v>Jlker</v>
          </cell>
          <cell r="E222" t="str">
            <v>Alain</v>
          </cell>
          <cell r="F222" t="str">
            <v>Jlker Alain</v>
          </cell>
          <cell r="L222" t="str">
            <v>ZG</v>
          </cell>
          <cell r="M222" t="str">
            <v/>
          </cell>
          <cell r="N222" t="str">
            <v>H</v>
          </cell>
          <cell r="O222" t="str">
            <v/>
          </cell>
        </row>
        <row r="223">
          <cell r="A223">
            <v>10017</v>
          </cell>
          <cell r="B223">
            <v>6058</v>
          </cell>
          <cell r="C223" t="str">
            <v>Frau</v>
          </cell>
          <cell r="D223" t="str">
            <v>Fink</v>
          </cell>
          <cell r="E223" t="str">
            <v>Valérie</v>
          </cell>
          <cell r="F223" t="str">
            <v>Fink Valérie</v>
          </cell>
          <cell r="G223" t="str">
            <v>Rue des Acacias 2</v>
          </cell>
          <cell r="H223">
            <v>1400</v>
          </cell>
          <cell r="I223" t="str">
            <v>YVERDON-LES-BAINS</v>
          </cell>
          <cell r="J223" t="str">
            <v>CH</v>
          </cell>
          <cell r="K223">
            <v>26040</v>
          </cell>
          <cell r="L223" t="str">
            <v>VD</v>
          </cell>
          <cell r="M223" t="str">
            <v/>
          </cell>
          <cell r="N223" t="str">
            <v>D</v>
          </cell>
          <cell r="O223" t="str">
            <v/>
          </cell>
          <cell r="P223">
            <v>92</v>
          </cell>
        </row>
        <row r="224">
          <cell r="A224">
            <v>10036</v>
          </cell>
          <cell r="B224">
            <v>10036</v>
          </cell>
          <cell r="C224" t="str">
            <v>Herrn</v>
          </cell>
          <cell r="D224" t="str">
            <v>Forestier</v>
          </cell>
          <cell r="E224" t="str">
            <v>Pierre-Alain</v>
          </cell>
          <cell r="F224" t="str">
            <v>Forestier Pierre-Alain</v>
          </cell>
          <cell r="G224" t="str">
            <v>Rue des Alpes 35</v>
          </cell>
          <cell r="H224">
            <v>1023</v>
          </cell>
          <cell r="I224" t="str">
            <v>CRISSIER</v>
          </cell>
          <cell r="J224" t="str">
            <v>CH</v>
          </cell>
          <cell r="K224">
            <v>23308</v>
          </cell>
          <cell r="L224" t="str">
            <v>VD</v>
          </cell>
          <cell r="M224" t="str">
            <v/>
          </cell>
          <cell r="N224" t="str">
            <v>H</v>
          </cell>
          <cell r="O224" t="str">
            <v/>
          </cell>
          <cell r="P224">
            <v>85</v>
          </cell>
        </row>
        <row r="225">
          <cell r="A225">
            <v>10037</v>
          </cell>
          <cell r="B225">
            <v>5793</v>
          </cell>
          <cell r="C225" t="str">
            <v>Herrn</v>
          </cell>
          <cell r="D225" t="str">
            <v>Muller</v>
          </cell>
          <cell r="E225" t="str">
            <v>Stéphane</v>
          </cell>
          <cell r="F225" t="str">
            <v>Muller Stéphane</v>
          </cell>
          <cell r="G225" t="str">
            <v>Chemin de Cocagne 57</v>
          </cell>
          <cell r="H225">
            <v>1030</v>
          </cell>
          <cell r="I225" t="str">
            <v>BUSSIGNY-PRÈS-LAUSANNE VD</v>
          </cell>
          <cell r="J225" t="str">
            <v>CH</v>
          </cell>
          <cell r="L225" t="str">
            <v>VD</v>
          </cell>
          <cell r="M225" t="str">
            <v/>
          </cell>
          <cell r="N225" t="str">
            <v>H</v>
          </cell>
          <cell r="O225" t="str">
            <v>HC</v>
          </cell>
          <cell r="P225">
            <v>89</v>
          </cell>
        </row>
        <row r="226">
          <cell r="A226">
            <v>10038</v>
          </cell>
          <cell r="B226">
            <v>10038</v>
          </cell>
          <cell r="C226" t="str">
            <v>Herrn</v>
          </cell>
          <cell r="D226" t="str">
            <v>Pari</v>
          </cell>
          <cell r="E226" t="str">
            <v>Louis</v>
          </cell>
          <cell r="F226" t="str">
            <v>Pari Louis</v>
          </cell>
          <cell r="G226" t="str">
            <v>Rue du Simplon 32 C</v>
          </cell>
          <cell r="H226">
            <v>1020</v>
          </cell>
          <cell r="I226" t="str">
            <v>RENENS</v>
          </cell>
          <cell r="J226" t="str">
            <v>CH</v>
          </cell>
          <cell r="K226">
            <v>22000</v>
          </cell>
          <cell r="L226" t="str">
            <v>VD</v>
          </cell>
          <cell r="M226" t="str">
            <v/>
          </cell>
          <cell r="N226" t="str">
            <v>H</v>
          </cell>
          <cell r="O226" t="str">
            <v>HA</v>
          </cell>
          <cell r="P226">
            <v>79</v>
          </cell>
        </row>
        <row r="227">
          <cell r="A227">
            <v>10040</v>
          </cell>
          <cell r="B227">
            <v>5535</v>
          </cell>
          <cell r="C227" t="str">
            <v>Frau</v>
          </cell>
          <cell r="D227" t="str">
            <v>Bezuchet</v>
          </cell>
          <cell r="E227" t="str">
            <v>Marie-Louise</v>
          </cell>
          <cell r="F227" t="str">
            <v>Bezuchet Marie-Louise</v>
          </cell>
          <cell r="G227" t="str">
            <v>Av. des Alpes 16</v>
          </cell>
          <cell r="H227">
            <v>1009</v>
          </cell>
          <cell r="I227" t="str">
            <v>PULLY</v>
          </cell>
          <cell r="J227" t="str">
            <v>CH</v>
          </cell>
          <cell r="K227">
            <v>17689</v>
          </cell>
          <cell r="L227" t="str">
            <v>VD</v>
          </cell>
          <cell r="M227" t="str">
            <v/>
          </cell>
          <cell r="N227" t="str">
            <v>D</v>
          </cell>
          <cell r="O227" t="str">
            <v>DB</v>
          </cell>
          <cell r="P227">
            <v>82</v>
          </cell>
        </row>
        <row r="228">
          <cell r="A228">
            <v>10041</v>
          </cell>
          <cell r="B228">
            <v>10041</v>
          </cell>
          <cell r="C228" t="str">
            <v>Frau</v>
          </cell>
          <cell r="D228" t="str">
            <v>Brugger</v>
          </cell>
          <cell r="E228" t="str">
            <v>Anne</v>
          </cell>
          <cell r="F228" t="str">
            <v>Brugger Anne</v>
          </cell>
          <cell r="G228" t="str">
            <v>Rue de Lausanne 35</v>
          </cell>
          <cell r="H228">
            <v>1028</v>
          </cell>
          <cell r="I228" t="str">
            <v>PREVERENGES</v>
          </cell>
          <cell r="J228" t="str">
            <v>CH</v>
          </cell>
          <cell r="K228">
            <v>18337</v>
          </cell>
          <cell r="L228" t="str">
            <v>VD</v>
          </cell>
          <cell r="M228" t="str">
            <v/>
          </cell>
          <cell r="N228" t="str">
            <v>D</v>
          </cell>
          <cell r="O228" t="str">
            <v>DB</v>
          </cell>
          <cell r="P228">
            <v>74</v>
          </cell>
        </row>
        <row r="229">
          <cell r="A229">
            <v>10043</v>
          </cell>
          <cell r="B229">
            <v>6059</v>
          </cell>
          <cell r="C229" t="str">
            <v>Frau</v>
          </cell>
          <cell r="D229" t="str">
            <v>Ecoffey</v>
          </cell>
          <cell r="E229" t="str">
            <v>Brigitte</v>
          </cell>
          <cell r="F229" t="str">
            <v>Ecoffey Brigitte</v>
          </cell>
          <cell r="G229" t="str">
            <v>Rue Petit-Chêne 28</v>
          </cell>
          <cell r="H229">
            <v>1003</v>
          </cell>
          <cell r="I229" t="str">
            <v>LAUSANNE</v>
          </cell>
          <cell r="J229" t="str">
            <v>CH</v>
          </cell>
          <cell r="K229">
            <v>18878</v>
          </cell>
          <cell r="L229" t="str">
            <v>VD</v>
          </cell>
          <cell r="M229" t="str">
            <v/>
          </cell>
          <cell r="N229" t="str">
            <v>D</v>
          </cell>
          <cell r="O229" t="str">
            <v/>
          </cell>
          <cell r="P229">
            <v>89</v>
          </cell>
        </row>
        <row r="230">
          <cell r="A230">
            <v>10045</v>
          </cell>
          <cell r="B230">
            <v>10045</v>
          </cell>
          <cell r="C230" t="str">
            <v>Frau</v>
          </cell>
          <cell r="D230" t="str">
            <v>Lovey</v>
          </cell>
          <cell r="E230" t="str">
            <v>Carmen</v>
          </cell>
          <cell r="F230" t="str">
            <v>Lovey Carmen</v>
          </cell>
          <cell r="G230" t="str">
            <v>Ch. des Planches 8</v>
          </cell>
          <cell r="H230">
            <v>1028</v>
          </cell>
          <cell r="I230" t="str">
            <v>PRÉVERENGES</v>
          </cell>
          <cell r="J230" t="str">
            <v>CH</v>
          </cell>
          <cell r="K230">
            <v>22455</v>
          </cell>
          <cell r="L230" t="str">
            <v>VD</v>
          </cell>
          <cell r="M230" t="str">
            <v/>
          </cell>
          <cell r="N230" t="str">
            <v>D</v>
          </cell>
          <cell r="O230" t="str">
            <v>DA</v>
          </cell>
          <cell r="P230">
            <v>84</v>
          </cell>
        </row>
        <row r="231">
          <cell r="A231">
            <v>10047</v>
          </cell>
          <cell r="B231">
            <v>10047</v>
          </cell>
          <cell r="C231" t="str">
            <v>Frau</v>
          </cell>
          <cell r="D231" t="str">
            <v>Pari</v>
          </cell>
          <cell r="E231" t="str">
            <v>Françoise</v>
          </cell>
          <cell r="F231" t="str">
            <v>Pari Françoise</v>
          </cell>
          <cell r="G231" t="str">
            <v>Rue du Simplon 32 C</v>
          </cell>
          <cell r="H231">
            <v>1020</v>
          </cell>
          <cell r="I231" t="str">
            <v>RENENS</v>
          </cell>
          <cell r="J231" t="str">
            <v>CH</v>
          </cell>
          <cell r="K231">
            <v>20052</v>
          </cell>
          <cell r="L231" t="str">
            <v>VD</v>
          </cell>
          <cell r="M231" t="str">
            <v/>
          </cell>
          <cell r="N231" t="str">
            <v>D</v>
          </cell>
          <cell r="O231" t="str">
            <v>DA</v>
          </cell>
          <cell r="P231">
            <v>84</v>
          </cell>
        </row>
        <row r="232">
          <cell r="A232">
            <v>10051</v>
          </cell>
          <cell r="B232">
            <v>5697</v>
          </cell>
          <cell r="C232" t="str">
            <v>Herrn</v>
          </cell>
          <cell r="D232" t="str">
            <v>Cindric</v>
          </cell>
          <cell r="E232" t="str">
            <v>Branko</v>
          </cell>
          <cell r="F232" t="str">
            <v>Cindric Branko</v>
          </cell>
          <cell r="G232" t="str">
            <v>Champ-Collomb 2</v>
          </cell>
          <cell r="H232">
            <v>1024</v>
          </cell>
          <cell r="I232" t="str">
            <v>ECUBLENS</v>
          </cell>
          <cell r="J232" t="str">
            <v>CROA</v>
          </cell>
          <cell r="K232">
            <v>19337</v>
          </cell>
          <cell r="L232" t="str">
            <v>VD</v>
          </cell>
          <cell r="M232" t="str">
            <v/>
          </cell>
          <cell r="N232" t="str">
            <v>H</v>
          </cell>
          <cell r="O232" t="str">
            <v>HB</v>
          </cell>
          <cell r="P232">
            <v>86</v>
          </cell>
        </row>
        <row r="233">
          <cell r="A233">
            <v>10053</v>
          </cell>
          <cell r="B233">
            <v>10053</v>
          </cell>
          <cell r="C233" t="str">
            <v>Herrn</v>
          </cell>
          <cell r="D233" t="str">
            <v>Dällenbach</v>
          </cell>
          <cell r="E233" t="str">
            <v>Gilbert</v>
          </cell>
          <cell r="F233" t="str">
            <v>Dällenbach Gilbert</v>
          </cell>
          <cell r="G233" t="str">
            <v>Rue du Lac 44</v>
          </cell>
          <cell r="H233">
            <v>1020</v>
          </cell>
          <cell r="I233" t="str">
            <v>RENENS</v>
          </cell>
          <cell r="J233" t="str">
            <v>CH</v>
          </cell>
          <cell r="K233">
            <v>20048</v>
          </cell>
          <cell r="L233" t="str">
            <v>VD</v>
          </cell>
          <cell r="M233" t="str">
            <v/>
          </cell>
          <cell r="N233" t="str">
            <v>H</v>
          </cell>
          <cell r="O233" t="str">
            <v/>
          </cell>
          <cell r="P233">
            <v>81</v>
          </cell>
        </row>
        <row r="234">
          <cell r="A234">
            <v>10057</v>
          </cell>
          <cell r="B234">
            <v>10057</v>
          </cell>
          <cell r="C234" t="str">
            <v>Herrn</v>
          </cell>
          <cell r="D234" t="str">
            <v>Gindroz</v>
          </cell>
          <cell r="E234" t="str">
            <v>Jean-Paul</v>
          </cell>
          <cell r="F234" t="str">
            <v>Gindroz Jean-Paul</v>
          </cell>
          <cell r="G234" t="str">
            <v>Les Cèdres</v>
          </cell>
          <cell r="H234">
            <v>1029</v>
          </cell>
          <cell r="I234" t="str">
            <v>VILLARS-STE-CROIX</v>
          </cell>
          <cell r="J234" t="str">
            <v>CH</v>
          </cell>
          <cell r="K234">
            <v>18915</v>
          </cell>
          <cell r="L234" t="str">
            <v>VD</v>
          </cell>
          <cell r="M234" t="str">
            <v/>
          </cell>
          <cell r="N234" t="str">
            <v>H</v>
          </cell>
          <cell r="O234" t="str">
            <v/>
          </cell>
          <cell r="P234">
            <v>80</v>
          </cell>
        </row>
        <row r="235">
          <cell r="A235">
            <v>10062</v>
          </cell>
          <cell r="B235">
            <v>10062</v>
          </cell>
          <cell r="C235" t="str">
            <v>Herrn</v>
          </cell>
          <cell r="D235" t="str">
            <v xml:space="preserve">Besse </v>
          </cell>
          <cell r="E235" t="str">
            <v>Robert</v>
          </cell>
          <cell r="F235" t="str">
            <v>Besse  Robert</v>
          </cell>
          <cell r="G235" t="str">
            <v>Rue de la Blancherie 46</v>
          </cell>
          <cell r="H235">
            <v>1022</v>
          </cell>
          <cell r="I235" t="str">
            <v>CHAVANNES-PRÈS-RENENS VD</v>
          </cell>
          <cell r="J235" t="str">
            <v>CH</v>
          </cell>
          <cell r="K235">
            <v>18563</v>
          </cell>
          <cell r="L235" t="str">
            <v>VD</v>
          </cell>
          <cell r="M235" t="str">
            <v/>
          </cell>
          <cell r="N235" t="str">
            <v>H</v>
          </cell>
          <cell r="O235" t="str">
            <v>HB</v>
          </cell>
          <cell r="P235">
            <v>86</v>
          </cell>
        </row>
        <row r="236">
          <cell r="A236">
            <v>10064</v>
          </cell>
          <cell r="B236">
            <v>10064</v>
          </cell>
          <cell r="C236" t="str">
            <v>Herrn</v>
          </cell>
          <cell r="D236" t="str">
            <v xml:space="preserve">Da Silva </v>
          </cell>
          <cell r="E236" t="str">
            <v>Carlos</v>
          </cell>
          <cell r="F236" t="str">
            <v>Da Silva  Carlos</v>
          </cell>
          <cell r="G236" t="str">
            <v>Sur la Croix 42</v>
          </cell>
          <cell r="H236">
            <v>1022</v>
          </cell>
          <cell r="I236" t="str">
            <v>RENENS</v>
          </cell>
          <cell r="J236" t="str">
            <v>CH</v>
          </cell>
          <cell r="K236">
            <v>24399</v>
          </cell>
          <cell r="L236" t="str">
            <v>VD</v>
          </cell>
          <cell r="M236" t="str">
            <v/>
          </cell>
          <cell r="N236" t="str">
            <v>H</v>
          </cell>
          <cell r="O236" t="str">
            <v>HB</v>
          </cell>
          <cell r="P236">
            <v>85</v>
          </cell>
        </row>
        <row r="237">
          <cell r="A237">
            <v>10070</v>
          </cell>
          <cell r="B237">
            <v>6060</v>
          </cell>
          <cell r="C237" t="str">
            <v>Herrn</v>
          </cell>
          <cell r="D237" t="str">
            <v>Piffeteau</v>
          </cell>
          <cell r="E237" t="str">
            <v>Olivier</v>
          </cell>
          <cell r="F237" t="str">
            <v>Piffeteau Olivier</v>
          </cell>
          <cell r="G237" t="str">
            <v>Pl. du Bourg 6</v>
          </cell>
          <cell r="H237">
            <v>1920</v>
          </cell>
          <cell r="I237" t="str">
            <v>MARTIGNY</v>
          </cell>
          <cell r="J237" t="str">
            <v>F</v>
          </cell>
          <cell r="K237">
            <v>24445</v>
          </cell>
          <cell r="L237" t="str">
            <v>VD</v>
          </cell>
          <cell r="M237" t="str">
            <v/>
          </cell>
          <cell r="N237" t="str">
            <v>H</v>
          </cell>
          <cell r="O237" t="str">
            <v>HA</v>
          </cell>
          <cell r="P237">
            <v>91</v>
          </cell>
        </row>
        <row r="238">
          <cell r="A238">
            <v>10074</v>
          </cell>
          <cell r="B238">
            <v>10074</v>
          </cell>
          <cell r="C238" t="str">
            <v>Herrn</v>
          </cell>
          <cell r="D238" t="str">
            <v>Welti</v>
          </cell>
          <cell r="E238" t="str">
            <v>Christian</v>
          </cell>
          <cell r="F238" t="str">
            <v>Welti Christian</v>
          </cell>
          <cell r="G238" t="str">
            <v>Rte du Burnoz 19B / Case postale 56</v>
          </cell>
          <cell r="H238">
            <v>1092</v>
          </cell>
          <cell r="I238" t="str">
            <v>BELMONT</v>
          </cell>
          <cell r="J238" t="str">
            <v>CH</v>
          </cell>
          <cell r="K238">
            <v>23654</v>
          </cell>
          <cell r="L238" t="str">
            <v>VD</v>
          </cell>
          <cell r="M238" t="str">
            <v/>
          </cell>
          <cell r="N238" t="str">
            <v>H</v>
          </cell>
          <cell r="O238" t="str">
            <v>HC</v>
          </cell>
          <cell r="P238">
            <v>88</v>
          </cell>
        </row>
        <row r="239">
          <cell r="A239">
            <v>10077</v>
          </cell>
          <cell r="B239">
            <v>10077</v>
          </cell>
          <cell r="C239" t="str">
            <v>Herrn</v>
          </cell>
          <cell r="D239" t="str">
            <v xml:space="preserve">Baumgartner </v>
          </cell>
          <cell r="E239" t="str">
            <v>Hans</v>
          </cell>
          <cell r="F239" t="str">
            <v>Baumgartner  Hans</v>
          </cell>
          <cell r="G239" t="str">
            <v>Ch. des Pâquerettes 1</v>
          </cell>
          <cell r="H239">
            <v>1074</v>
          </cell>
          <cell r="I239" t="str">
            <v>MOLLIE-MARGOT VD</v>
          </cell>
          <cell r="J239" t="str">
            <v>CH</v>
          </cell>
          <cell r="K239">
            <v>16549</v>
          </cell>
          <cell r="L239" t="str">
            <v>VD</v>
          </cell>
          <cell r="M239" t="str">
            <v/>
          </cell>
          <cell r="N239" t="str">
            <v>H</v>
          </cell>
          <cell r="O239" t="str">
            <v/>
          </cell>
          <cell r="P239">
            <v>84</v>
          </cell>
        </row>
        <row r="240">
          <cell r="A240">
            <v>10078</v>
          </cell>
          <cell r="B240">
            <v>10078</v>
          </cell>
          <cell r="C240" t="str">
            <v>Herrn</v>
          </cell>
          <cell r="D240" t="str">
            <v xml:space="preserve">Bezuchet </v>
          </cell>
          <cell r="E240" t="str">
            <v>Eric</v>
          </cell>
          <cell r="F240" t="str">
            <v>Bezuchet  Eric</v>
          </cell>
          <cell r="G240" t="str">
            <v>Av. des Alpes 16</v>
          </cell>
          <cell r="H240">
            <v>1009</v>
          </cell>
          <cell r="I240" t="str">
            <v>PULLY</v>
          </cell>
          <cell r="J240" t="str">
            <v>CH</v>
          </cell>
          <cell r="K240">
            <v>20237</v>
          </cell>
          <cell r="L240" t="str">
            <v>VD</v>
          </cell>
          <cell r="M240" t="str">
            <v/>
          </cell>
          <cell r="N240" t="str">
            <v>H</v>
          </cell>
          <cell r="O240" t="str">
            <v>HA</v>
          </cell>
          <cell r="P240">
            <v>80</v>
          </cell>
        </row>
        <row r="241">
          <cell r="A241">
            <v>10079</v>
          </cell>
          <cell r="B241">
            <v>10079</v>
          </cell>
          <cell r="C241" t="str">
            <v>Frau</v>
          </cell>
          <cell r="D241" t="str">
            <v xml:space="preserve">Bouget </v>
          </cell>
          <cell r="E241" t="str">
            <v>Cynthia</v>
          </cell>
          <cell r="F241" t="str">
            <v>Bouget  Cynthia</v>
          </cell>
          <cell r="G241" t="str">
            <v>Chemin Champ-Colomb 2</v>
          </cell>
          <cell r="H241">
            <v>1024</v>
          </cell>
          <cell r="I241" t="str">
            <v>ECUBLENS VD</v>
          </cell>
          <cell r="J241" t="str">
            <v>F</v>
          </cell>
          <cell r="K241">
            <v>22570</v>
          </cell>
          <cell r="L241" t="str">
            <v>VD</v>
          </cell>
          <cell r="M241" t="str">
            <v/>
          </cell>
          <cell r="N241" t="str">
            <v>D</v>
          </cell>
          <cell r="O241" t="str">
            <v/>
          </cell>
          <cell r="P241">
            <v>88</v>
          </cell>
        </row>
        <row r="242">
          <cell r="A242">
            <v>10081</v>
          </cell>
          <cell r="B242">
            <v>10081</v>
          </cell>
          <cell r="C242" t="str">
            <v>Herrn</v>
          </cell>
          <cell r="D242" t="str">
            <v>Doidy</v>
          </cell>
          <cell r="E242" t="str">
            <v>Pierre</v>
          </cell>
          <cell r="F242" t="str">
            <v>Doidy Pierre</v>
          </cell>
          <cell r="G242" t="str">
            <v>Av. de la Piscine 18</v>
          </cell>
          <cell r="H242">
            <v>1020</v>
          </cell>
          <cell r="I242" t="str">
            <v>RENENS</v>
          </cell>
          <cell r="J242" t="str">
            <v>F</v>
          </cell>
          <cell r="K242">
            <v>16866</v>
          </cell>
          <cell r="L242" t="str">
            <v>VD</v>
          </cell>
          <cell r="M242" t="str">
            <v/>
          </cell>
          <cell r="N242" t="str">
            <v>H</v>
          </cell>
          <cell r="O242" t="str">
            <v>HC</v>
          </cell>
          <cell r="P242">
            <v>91</v>
          </cell>
        </row>
        <row r="243">
          <cell r="A243">
            <v>10083</v>
          </cell>
          <cell r="B243">
            <v>10083</v>
          </cell>
          <cell r="C243" t="str">
            <v>Herrn</v>
          </cell>
          <cell r="D243" t="str">
            <v>Fiaux</v>
          </cell>
          <cell r="E243" t="str">
            <v>Michel</v>
          </cell>
          <cell r="F243" t="str">
            <v>Fiaux Michel</v>
          </cell>
          <cell r="G243" t="str">
            <v>Ch. du Levant 17</v>
          </cell>
          <cell r="H243">
            <v>1023</v>
          </cell>
          <cell r="I243" t="str">
            <v>CRISSIER</v>
          </cell>
          <cell r="J243" t="str">
            <v>CH</v>
          </cell>
          <cell r="K243">
            <v>21457</v>
          </cell>
          <cell r="L243" t="str">
            <v>VD</v>
          </cell>
          <cell r="M243" t="str">
            <v/>
          </cell>
          <cell r="N243" t="str">
            <v>H</v>
          </cell>
          <cell r="O243" t="str">
            <v>HA</v>
          </cell>
          <cell r="P243">
            <v>82</v>
          </cell>
        </row>
        <row r="244">
          <cell r="A244">
            <v>10085</v>
          </cell>
          <cell r="B244">
            <v>10085</v>
          </cell>
          <cell r="C244" t="str">
            <v>Herrn</v>
          </cell>
          <cell r="D244" t="str">
            <v xml:space="preserve">Heller </v>
          </cell>
          <cell r="E244" t="str">
            <v>Harry</v>
          </cell>
          <cell r="F244" t="str">
            <v>Heller  Harry</v>
          </cell>
          <cell r="G244" t="str">
            <v>Av. de Tivoli 58</v>
          </cell>
          <cell r="H244">
            <v>1007</v>
          </cell>
          <cell r="I244" t="str">
            <v>LAUSANNE</v>
          </cell>
          <cell r="J244" t="str">
            <v>CH</v>
          </cell>
          <cell r="K244">
            <v>14264</v>
          </cell>
          <cell r="L244" t="str">
            <v>VD</v>
          </cell>
          <cell r="M244" t="str">
            <v/>
          </cell>
          <cell r="N244" t="str">
            <v>H</v>
          </cell>
          <cell r="O244" t="str">
            <v/>
          </cell>
          <cell r="P244">
            <v>68</v>
          </cell>
        </row>
        <row r="245">
          <cell r="A245">
            <v>10086</v>
          </cell>
          <cell r="B245">
            <v>5577</v>
          </cell>
          <cell r="C245" t="str">
            <v>Frau</v>
          </cell>
          <cell r="D245" t="str">
            <v xml:space="preserve">Heller </v>
          </cell>
          <cell r="E245" t="str">
            <v>Monique</v>
          </cell>
          <cell r="F245" t="str">
            <v>Heller  Monique</v>
          </cell>
          <cell r="G245" t="str">
            <v>Av. de Tivoli 58</v>
          </cell>
          <cell r="H245">
            <v>1007</v>
          </cell>
          <cell r="I245" t="str">
            <v>LAUSANNE</v>
          </cell>
          <cell r="J245" t="str">
            <v>CH</v>
          </cell>
          <cell r="K245">
            <v>14124</v>
          </cell>
          <cell r="L245" t="str">
            <v>VD</v>
          </cell>
          <cell r="M245" t="str">
            <v/>
          </cell>
          <cell r="N245" t="str">
            <v>D</v>
          </cell>
          <cell r="O245" t="str">
            <v/>
          </cell>
          <cell r="P245">
            <v>68</v>
          </cell>
        </row>
        <row r="246">
          <cell r="A246">
            <v>10088</v>
          </cell>
          <cell r="B246">
            <v>10088</v>
          </cell>
          <cell r="C246" t="str">
            <v>Herrn</v>
          </cell>
          <cell r="D246" t="str">
            <v xml:space="preserve">Mathey </v>
          </cell>
          <cell r="E246" t="str">
            <v>René</v>
          </cell>
          <cell r="F246" t="str">
            <v>Mathey  René</v>
          </cell>
          <cell r="G246" t="str">
            <v>Rte de Chardonne</v>
          </cell>
          <cell r="H246">
            <v>1605</v>
          </cell>
          <cell r="I246" t="str">
            <v>CHEXBRES</v>
          </cell>
          <cell r="J246" t="str">
            <v>CH</v>
          </cell>
          <cell r="K246">
            <v>15265</v>
          </cell>
          <cell r="L246" t="str">
            <v>VD</v>
          </cell>
          <cell r="M246" t="str">
            <v/>
          </cell>
          <cell r="N246" t="str">
            <v>H</v>
          </cell>
          <cell r="O246" t="str">
            <v/>
          </cell>
          <cell r="P246">
            <v>90</v>
          </cell>
        </row>
        <row r="247">
          <cell r="A247">
            <v>10092</v>
          </cell>
          <cell r="B247">
            <v>5794</v>
          </cell>
          <cell r="C247" t="str">
            <v>Herrn</v>
          </cell>
          <cell r="D247" t="str">
            <v xml:space="preserve">Pipoz </v>
          </cell>
          <cell r="E247" t="str">
            <v>Jean-Marc</v>
          </cell>
          <cell r="F247" t="str">
            <v>Pipoz  Jean-Marc</v>
          </cell>
          <cell r="G247" t="str">
            <v>Av. de Saugiaz 13</v>
          </cell>
          <cell r="H247">
            <v>1020</v>
          </cell>
          <cell r="I247" t="str">
            <v>RENENS</v>
          </cell>
          <cell r="J247" t="str">
            <v>CH</v>
          </cell>
          <cell r="K247">
            <v>23208</v>
          </cell>
          <cell r="L247" t="str">
            <v>VD</v>
          </cell>
          <cell r="M247" t="str">
            <v/>
          </cell>
          <cell r="N247" t="str">
            <v>H</v>
          </cell>
          <cell r="O247" t="str">
            <v>HC</v>
          </cell>
          <cell r="P247">
            <v>86</v>
          </cell>
        </row>
        <row r="248">
          <cell r="A248">
            <v>10093</v>
          </cell>
          <cell r="B248">
            <v>5628</v>
          </cell>
          <cell r="C248" t="str">
            <v>Herrn</v>
          </cell>
          <cell r="D248" t="str">
            <v xml:space="preserve">Regenass </v>
          </cell>
          <cell r="E248" t="str">
            <v>Cédric</v>
          </cell>
          <cell r="F248" t="str">
            <v>Regenass  Cédric</v>
          </cell>
          <cell r="G248" t="str">
            <v>Ch. de Remanan 5</v>
          </cell>
          <cell r="H248">
            <v>1030</v>
          </cell>
          <cell r="I248" t="str">
            <v>BUSSIGNY</v>
          </cell>
          <cell r="J248" t="str">
            <v>CH</v>
          </cell>
          <cell r="K248">
            <v>25934</v>
          </cell>
          <cell r="L248" t="str">
            <v>VD</v>
          </cell>
          <cell r="M248" t="str">
            <v/>
          </cell>
          <cell r="N248" t="str">
            <v>H</v>
          </cell>
          <cell r="O248" t="str">
            <v>HA</v>
          </cell>
          <cell r="P248">
            <v>86</v>
          </cell>
        </row>
        <row r="249">
          <cell r="A249">
            <v>10095</v>
          </cell>
          <cell r="B249">
            <v>10095</v>
          </cell>
          <cell r="C249" t="str">
            <v>Herrn</v>
          </cell>
          <cell r="D249" t="str">
            <v xml:space="preserve">Rossire </v>
          </cell>
          <cell r="E249" t="str">
            <v>Philippe</v>
          </cell>
          <cell r="F249" t="str">
            <v>Rossire  Philippe</v>
          </cell>
          <cell r="G249" t="str">
            <v>Ch. des Sauges 8 bis</v>
          </cell>
          <cell r="H249">
            <v>1018</v>
          </cell>
          <cell r="I249" t="str">
            <v>LAUSANNE</v>
          </cell>
          <cell r="J249" t="str">
            <v>CH</v>
          </cell>
          <cell r="K249">
            <v>19040</v>
          </cell>
          <cell r="L249" t="str">
            <v>VD</v>
          </cell>
          <cell r="M249" t="str">
            <v/>
          </cell>
          <cell r="N249" t="str">
            <v>H</v>
          </cell>
          <cell r="O249" t="str">
            <v>HA</v>
          </cell>
          <cell r="P249">
            <v>78</v>
          </cell>
        </row>
        <row r="250">
          <cell r="A250">
            <v>10106</v>
          </cell>
          <cell r="B250">
            <v>5767</v>
          </cell>
          <cell r="C250" t="str">
            <v>Frau</v>
          </cell>
          <cell r="D250" t="str">
            <v xml:space="preserve">Zinit </v>
          </cell>
          <cell r="E250" t="str">
            <v>Muriel</v>
          </cell>
          <cell r="F250" t="str">
            <v>Zinit  Muriel</v>
          </cell>
          <cell r="G250" t="str">
            <v>Ch. du Pre-Fleuri 2</v>
          </cell>
          <cell r="H250">
            <v>1020</v>
          </cell>
          <cell r="I250" t="str">
            <v>RENENS</v>
          </cell>
          <cell r="J250" t="str">
            <v>CH</v>
          </cell>
          <cell r="K250">
            <v>25236</v>
          </cell>
          <cell r="L250" t="str">
            <v>VD</v>
          </cell>
          <cell r="M250" t="str">
            <v/>
          </cell>
          <cell r="N250" t="str">
            <v>D</v>
          </cell>
          <cell r="O250" t="str">
            <v>DA</v>
          </cell>
          <cell r="P250">
            <v>89</v>
          </cell>
        </row>
        <row r="251">
          <cell r="A251">
            <v>10111</v>
          </cell>
          <cell r="B251">
            <v>5783</v>
          </cell>
          <cell r="C251" t="str">
            <v>Herrn</v>
          </cell>
          <cell r="D251" t="str">
            <v>Genevaz</v>
          </cell>
          <cell r="E251" t="str">
            <v>Clive</v>
          </cell>
          <cell r="F251" t="str">
            <v>Genevaz Clive</v>
          </cell>
          <cell r="G251" t="str">
            <v>Rue de la Savonnerie 1</v>
          </cell>
          <cell r="H251">
            <v>1020</v>
          </cell>
          <cell r="I251" t="str">
            <v>RENENS</v>
          </cell>
          <cell r="J251" t="str">
            <v>CH</v>
          </cell>
          <cell r="K251">
            <v>21842</v>
          </cell>
          <cell r="L251" t="str">
            <v>VD</v>
          </cell>
          <cell r="M251" t="str">
            <v/>
          </cell>
          <cell r="N251" t="str">
            <v>H</v>
          </cell>
          <cell r="O251" t="str">
            <v>HB</v>
          </cell>
          <cell r="P251">
            <v>79</v>
          </cell>
        </row>
        <row r="252">
          <cell r="A252">
            <v>10112</v>
          </cell>
          <cell r="B252">
            <v>10112</v>
          </cell>
          <cell r="C252" t="str">
            <v>Herrn</v>
          </cell>
          <cell r="D252" t="str">
            <v>Regenass</v>
          </cell>
          <cell r="E252" t="str">
            <v>Christophe</v>
          </cell>
          <cell r="F252" t="str">
            <v>Regenass Christophe</v>
          </cell>
          <cell r="G252" t="str">
            <v>Ch. des Clos 10</v>
          </cell>
          <cell r="H252">
            <v>1020</v>
          </cell>
          <cell r="I252" t="str">
            <v>RENENS</v>
          </cell>
          <cell r="J252" t="str">
            <v>CH</v>
          </cell>
          <cell r="K252">
            <v>27382</v>
          </cell>
          <cell r="L252" t="str">
            <v>VD</v>
          </cell>
          <cell r="M252" t="str">
            <v/>
          </cell>
          <cell r="N252" t="str">
            <v>H</v>
          </cell>
          <cell r="O252" t="str">
            <v/>
          </cell>
          <cell r="P252">
            <v>92</v>
          </cell>
        </row>
        <row r="253">
          <cell r="A253">
            <v>10115</v>
          </cell>
          <cell r="B253">
            <v>10115</v>
          </cell>
          <cell r="C253" t="str">
            <v>Herrn</v>
          </cell>
          <cell r="D253" t="str">
            <v>Regenass</v>
          </cell>
          <cell r="E253" t="str">
            <v>Roland</v>
          </cell>
          <cell r="F253" t="str">
            <v>Regenass Roland</v>
          </cell>
          <cell r="G253" t="str">
            <v>Ch. des Clos 10</v>
          </cell>
          <cell r="H253">
            <v>1020</v>
          </cell>
          <cell r="I253" t="str">
            <v>RENENS</v>
          </cell>
          <cell r="J253" t="str">
            <v>CH</v>
          </cell>
          <cell r="K253">
            <v>16010</v>
          </cell>
          <cell r="L253" t="str">
            <v>VD</v>
          </cell>
          <cell r="M253" t="str">
            <v/>
          </cell>
          <cell r="N253" t="str">
            <v>H</v>
          </cell>
          <cell r="O253" t="str">
            <v>HC</v>
          </cell>
          <cell r="P253">
            <v>79</v>
          </cell>
        </row>
        <row r="254">
          <cell r="A254">
            <v>10118</v>
          </cell>
          <cell r="B254">
            <v>10118</v>
          </cell>
          <cell r="C254" t="str">
            <v>Herrn</v>
          </cell>
          <cell r="D254" t="str">
            <v xml:space="preserve">Zini </v>
          </cell>
          <cell r="E254" t="str">
            <v>Ivan</v>
          </cell>
          <cell r="F254" t="str">
            <v>Zini  Ivan</v>
          </cell>
          <cell r="G254" t="str">
            <v>Ch. du Pre-Fleuri 2</v>
          </cell>
          <cell r="H254">
            <v>1020</v>
          </cell>
          <cell r="I254" t="str">
            <v>RENENS</v>
          </cell>
          <cell r="J254" t="str">
            <v>CH</v>
          </cell>
          <cell r="K254">
            <v>22609</v>
          </cell>
          <cell r="L254" t="str">
            <v>VD</v>
          </cell>
          <cell r="M254" t="str">
            <v/>
          </cell>
          <cell r="N254" t="str">
            <v>H</v>
          </cell>
          <cell r="O254" t="str">
            <v>HB</v>
          </cell>
          <cell r="P254">
            <v>79</v>
          </cell>
        </row>
        <row r="255">
          <cell r="A255">
            <v>10119</v>
          </cell>
          <cell r="B255">
            <v>10119</v>
          </cell>
          <cell r="C255" t="str">
            <v>Herrn</v>
          </cell>
          <cell r="D255" t="str">
            <v xml:space="preserve">Chaubert </v>
          </cell>
          <cell r="E255" t="str">
            <v>Gérald</v>
          </cell>
          <cell r="F255" t="str">
            <v>Chaubert  Gérald</v>
          </cell>
          <cell r="G255" t="str">
            <v>Av. d'Echallens 61</v>
          </cell>
          <cell r="H255">
            <v>1004</v>
          </cell>
          <cell r="I255" t="str">
            <v>LAUSANNE</v>
          </cell>
          <cell r="J255" t="str">
            <v>CH</v>
          </cell>
          <cell r="K255">
            <v>21036</v>
          </cell>
          <cell r="L255" t="str">
            <v>VD</v>
          </cell>
          <cell r="M255" t="str">
            <v/>
          </cell>
          <cell r="N255" t="str">
            <v>H</v>
          </cell>
          <cell r="O255" t="str">
            <v>HC</v>
          </cell>
          <cell r="P255">
            <v>87</v>
          </cell>
        </row>
        <row r="256">
          <cell r="A256">
            <v>10121</v>
          </cell>
          <cell r="B256">
            <v>5864</v>
          </cell>
          <cell r="C256" t="str">
            <v>Herrn</v>
          </cell>
          <cell r="D256" t="str">
            <v xml:space="preserve">Godel </v>
          </cell>
          <cell r="E256" t="str">
            <v>Jean-Marc</v>
          </cell>
          <cell r="F256" t="str">
            <v>Godel  Jean-Marc</v>
          </cell>
          <cell r="G256" t="str">
            <v>Ch. du Furet 13</v>
          </cell>
          <cell r="H256">
            <v>1018</v>
          </cell>
          <cell r="I256" t="str">
            <v>LAUSANNE</v>
          </cell>
          <cell r="J256" t="str">
            <v>CH</v>
          </cell>
          <cell r="K256">
            <v>26302</v>
          </cell>
          <cell r="L256" t="str">
            <v>VD</v>
          </cell>
          <cell r="M256" t="str">
            <v/>
          </cell>
          <cell r="N256" t="str">
            <v>H</v>
          </cell>
          <cell r="O256" t="str">
            <v>HA</v>
          </cell>
          <cell r="P256">
            <v>92</v>
          </cell>
        </row>
        <row r="257">
          <cell r="A257">
            <v>10123</v>
          </cell>
          <cell r="B257">
            <v>10123</v>
          </cell>
          <cell r="C257" t="str">
            <v>Herrn</v>
          </cell>
          <cell r="D257" t="str">
            <v xml:space="preserve">Berges </v>
          </cell>
          <cell r="E257" t="str">
            <v>Christian</v>
          </cell>
          <cell r="F257" t="str">
            <v>Berges  Christian</v>
          </cell>
          <cell r="G257" t="str">
            <v>Ch. du Stand 15A</v>
          </cell>
          <cell r="H257">
            <v>1024</v>
          </cell>
          <cell r="I257" t="str">
            <v>ECUBLENS VD</v>
          </cell>
          <cell r="J257" t="str">
            <v>CH</v>
          </cell>
          <cell r="K257">
            <v>20811</v>
          </cell>
          <cell r="L257" t="str">
            <v>VD</v>
          </cell>
          <cell r="M257" t="str">
            <v/>
          </cell>
          <cell r="N257" t="str">
            <v>H</v>
          </cell>
          <cell r="O257" t="str">
            <v>HB</v>
          </cell>
          <cell r="P257">
            <v>89</v>
          </cell>
        </row>
        <row r="258">
          <cell r="A258">
            <v>10125</v>
          </cell>
          <cell r="B258">
            <v>10125</v>
          </cell>
          <cell r="C258" t="str">
            <v>Herrn</v>
          </cell>
          <cell r="D258" t="str">
            <v xml:space="preserve">Corbaz </v>
          </cell>
          <cell r="E258" t="str">
            <v>Pierre</v>
          </cell>
          <cell r="F258" t="str">
            <v>Corbaz  Pierre</v>
          </cell>
          <cell r="G258" t="str">
            <v>Rte de Sonchaux</v>
          </cell>
          <cell r="H258">
            <v>1824</v>
          </cell>
          <cell r="I258" t="str">
            <v>CAUX</v>
          </cell>
          <cell r="J258" t="str">
            <v>CH</v>
          </cell>
          <cell r="K258">
            <v>17913</v>
          </cell>
          <cell r="L258" t="str">
            <v>VD</v>
          </cell>
          <cell r="M258" t="str">
            <v/>
          </cell>
          <cell r="N258" t="str">
            <v>H</v>
          </cell>
          <cell r="O258" t="str">
            <v>HC</v>
          </cell>
          <cell r="P258">
            <v>69</v>
          </cell>
        </row>
        <row r="259">
          <cell r="A259">
            <v>10130</v>
          </cell>
          <cell r="B259">
            <v>10130</v>
          </cell>
          <cell r="C259" t="str">
            <v>Herrn</v>
          </cell>
          <cell r="D259" t="str">
            <v xml:space="preserve">Fresquet </v>
          </cell>
          <cell r="E259" t="str">
            <v>Jean-Charles</v>
          </cell>
          <cell r="F259" t="str">
            <v>Fresquet  Jean-Charles</v>
          </cell>
          <cell r="G259" t="str">
            <v>Ch. du Saux 12</v>
          </cell>
          <cell r="H259">
            <v>1052</v>
          </cell>
          <cell r="I259" t="str">
            <v>LE MONT-SUR-LAUSANNE</v>
          </cell>
          <cell r="J259" t="str">
            <v>CH</v>
          </cell>
          <cell r="K259">
            <v>22830</v>
          </cell>
          <cell r="L259" t="str">
            <v>VD</v>
          </cell>
          <cell r="M259" t="str">
            <v/>
          </cell>
          <cell r="N259" t="str">
            <v>H</v>
          </cell>
          <cell r="O259" t="str">
            <v>HA</v>
          </cell>
          <cell r="P259">
            <v>85</v>
          </cell>
        </row>
        <row r="260">
          <cell r="A260">
            <v>10131</v>
          </cell>
          <cell r="B260">
            <v>10131</v>
          </cell>
          <cell r="C260" t="str">
            <v>Herrn</v>
          </cell>
          <cell r="D260" t="str">
            <v xml:space="preserve">Grolhier </v>
          </cell>
          <cell r="E260" t="str">
            <v>Jean-Louis</v>
          </cell>
          <cell r="F260" t="str">
            <v>Grolhier  Jean-Louis</v>
          </cell>
          <cell r="G260" t="str">
            <v>Ch. Bois-Fontaine 4</v>
          </cell>
          <cell r="H260">
            <v>1007</v>
          </cell>
          <cell r="I260" t="str">
            <v>LAUSANNE</v>
          </cell>
          <cell r="J260" t="str">
            <v>F</v>
          </cell>
          <cell r="K260">
            <v>20014</v>
          </cell>
          <cell r="L260" t="str">
            <v>VD</v>
          </cell>
          <cell r="M260" t="str">
            <v/>
          </cell>
          <cell r="N260" t="str">
            <v>H</v>
          </cell>
          <cell r="O260" t="str">
            <v>HA</v>
          </cell>
          <cell r="P260">
            <v>88</v>
          </cell>
        </row>
        <row r="261">
          <cell r="A261">
            <v>10132</v>
          </cell>
          <cell r="B261">
            <v>10132</v>
          </cell>
          <cell r="C261" t="str">
            <v>Herrn</v>
          </cell>
          <cell r="D261" t="str">
            <v xml:space="preserve">Syrvet </v>
          </cell>
          <cell r="E261" t="str">
            <v>Pierre-André</v>
          </cell>
          <cell r="F261" t="str">
            <v>Syrvet  Pierre-André</v>
          </cell>
          <cell r="G261" t="str">
            <v>Ch. de l'Eglise 4</v>
          </cell>
          <cell r="H261">
            <v>1066</v>
          </cell>
          <cell r="I261" t="str">
            <v>EPALINGES</v>
          </cell>
          <cell r="J261" t="str">
            <v>CH</v>
          </cell>
          <cell r="K261">
            <v>22720</v>
          </cell>
          <cell r="L261" t="str">
            <v>VD</v>
          </cell>
          <cell r="M261" t="str">
            <v/>
          </cell>
          <cell r="N261" t="str">
            <v>H</v>
          </cell>
          <cell r="O261" t="str">
            <v>HA</v>
          </cell>
          <cell r="P261">
            <v>82</v>
          </cell>
        </row>
        <row r="262">
          <cell r="A262">
            <v>10135</v>
          </cell>
          <cell r="B262">
            <v>10135</v>
          </cell>
          <cell r="C262" t="str">
            <v>Herrn</v>
          </cell>
          <cell r="D262" t="str">
            <v>Cherbuin</v>
          </cell>
          <cell r="E262" t="str">
            <v>Michel</v>
          </cell>
          <cell r="F262" t="str">
            <v>Cherbuin Michel</v>
          </cell>
          <cell r="G262" t="str">
            <v>Av. de la Gare 18</v>
          </cell>
          <cell r="H262">
            <v>1896</v>
          </cell>
          <cell r="I262" t="str">
            <v>VOUVRY</v>
          </cell>
          <cell r="J262" t="str">
            <v>CH</v>
          </cell>
          <cell r="K262">
            <v>25037</v>
          </cell>
          <cell r="L262" t="str">
            <v>VD</v>
          </cell>
          <cell r="M262" t="str">
            <v/>
          </cell>
          <cell r="N262" t="str">
            <v>H</v>
          </cell>
          <cell r="O262" t="str">
            <v>HA</v>
          </cell>
          <cell r="P262">
            <v>87</v>
          </cell>
        </row>
        <row r="263">
          <cell r="A263">
            <v>10136</v>
          </cell>
          <cell r="B263">
            <v>10136</v>
          </cell>
          <cell r="C263" t="str">
            <v>Herrn</v>
          </cell>
          <cell r="D263" t="str">
            <v xml:space="preserve">Dewarrat </v>
          </cell>
          <cell r="E263" t="str">
            <v>Michel</v>
          </cell>
          <cell r="F263" t="str">
            <v>Dewarrat  Michel</v>
          </cell>
          <cell r="G263" t="str">
            <v>Av. des Deux-Ponts 3</v>
          </cell>
          <cell r="H263">
            <v>1009</v>
          </cell>
          <cell r="I263" t="str">
            <v>PULLY</v>
          </cell>
          <cell r="J263" t="str">
            <v>CH</v>
          </cell>
          <cell r="K263">
            <v>24981</v>
          </cell>
          <cell r="L263" t="str">
            <v>VD</v>
          </cell>
          <cell r="M263" t="str">
            <v/>
          </cell>
          <cell r="N263" t="str">
            <v>H</v>
          </cell>
          <cell r="O263" t="str">
            <v/>
          </cell>
          <cell r="P263">
            <v>91</v>
          </cell>
        </row>
        <row r="264">
          <cell r="A264">
            <v>10142</v>
          </cell>
          <cell r="B264">
            <v>10142</v>
          </cell>
          <cell r="C264" t="str">
            <v>Herrn</v>
          </cell>
          <cell r="D264" t="str">
            <v xml:space="preserve">Mellid </v>
          </cell>
          <cell r="E264" t="str">
            <v>José</v>
          </cell>
          <cell r="F264" t="str">
            <v>Mellid  José</v>
          </cell>
          <cell r="G264" t="str">
            <v>Av. de Valmont 5</v>
          </cell>
          <cell r="H264">
            <v>1010</v>
          </cell>
          <cell r="I264" t="str">
            <v>LAUSANNE</v>
          </cell>
          <cell r="J264" t="str">
            <v>E</v>
          </cell>
          <cell r="K264">
            <v>19513</v>
          </cell>
          <cell r="L264" t="str">
            <v>VD</v>
          </cell>
          <cell r="M264" t="str">
            <v/>
          </cell>
          <cell r="N264" t="str">
            <v>H</v>
          </cell>
          <cell r="O264" t="str">
            <v/>
          </cell>
          <cell r="P264">
            <v>74</v>
          </cell>
        </row>
        <row r="265">
          <cell r="A265">
            <v>10143</v>
          </cell>
          <cell r="B265">
            <v>10143</v>
          </cell>
          <cell r="C265" t="str">
            <v>Herrn</v>
          </cell>
          <cell r="D265" t="str">
            <v xml:space="preserve">Nock </v>
          </cell>
          <cell r="E265" t="str">
            <v>Stephane</v>
          </cell>
          <cell r="F265" t="str">
            <v>Nock  Stephane</v>
          </cell>
          <cell r="G265" t="str">
            <v>En les Bas</v>
          </cell>
          <cell r="H265">
            <v>1418</v>
          </cell>
          <cell r="I265" t="str">
            <v>VUARRENS VD</v>
          </cell>
          <cell r="J265" t="str">
            <v>CH</v>
          </cell>
          <cell r="K265">
            <v>24262</v>
          </cell>
          <cell r="L265" t="str">
            <v>VD</v>
          </cell>
          <cell r="M265" t="str">
            <v/>
          </cell>
          <cell r="N265" t="str">
            <v>H</v>
          </cell>
          <cell r="O265" t="str">
            <v>HB</v>
          </cell>
          <cell r="P265">
            <v>89</v>
          </cell>
        </row>
        <row r="266">
          <cell r="A266">
            <v>10146</v>
          </cell>
          <cell r="B266">
            <v>10146</v>
          </cell>
          <cell r="C266" t="str">
            <v>Herrn</v>
          </cell>
          <cell r="D266" t="str">
            <v xml:space="preserve">Pinon </v>
          </cell>
          <cell r="E266" t="str">
            <v>Carlos</v>
          </cell>
          <cell r="F266" t="str">
            <v>Pinon  Carlos</v>
          </cell>
          <cell r="G266" t="str">
            <v>Av. Guiger de Prangins 21</v>
          </cell>
          <cell r="H266">
            <v>1004</v>
          </cell>
          <cell r="I266" t="str">
            <v>LAUSANNE</v>
          </cell>
          <cell r="J266" t="str">
            <v>E</v>
          </cell>
          <cell r="K266">
            <v>25934</v>
          </cell>
          <cell r="L266" t="str">
            <v>VD</v>
          </cell>
          <cell r="M266" t="str">
            <v/>
          </cell>
          <cell r="N266" t="str">
            <v>H</v>
          </cell>
          <cell r="O266" t="str">
            <v>HB</v>
          </cell>
          <cell r="P266">
            <v>88</v>
          </cell>
        </row>
        <row r="267">
          <cell r="A267">
            <v>10149</v>
          </cell>
          <cell r="B267">
            <v>10149</v>
          </cell>
          <cell r="C267" t="str">
            <v>Herrn</v>
          </cell>
          <cell r="D267" t="str">
            <v xml:space="preserve">Rattazzi </v>
          </cell>
          <cell r="E267" t="str">
            <v>Alain</v>
          </cell>
          <cell r="F267" t="str">
            <v>Rattazzi  Alain</v>
          </cell>
          <cell r="G267" t="str">
            <v>Case Postale 134</v>
          </cell>
          <cell r="H267">
            <v>1020</v>
          </cell>
          <cell r="I267" t="str">
            <v>RENENS</v>
          </cell>
          <cell r="J267" t="str">
            <v>CH</v>
          </cell>
          <cell r="K267">
            <v>18235</v>
          </cell>
          <cell r="L267" t="str">
            <v>VD</v>
          </cell>
          <cell r="M267" t="str">
            <v/>
          </cell>
          <cell r="N267" t="str">
            <v>H</v>
          </cell>
          <cell r="O267" t="str">
            <v/>
          </cell>
          <cell r="P267">
            <v>71</v>
          </cell>
        </row>
        <row r="268">
          <cell r="A268">
            <v>10150</v>
          </cell>
          <cell r="B268">
            <v>10150</v>
          </cell>
          <cell r="C268" t="str">
            <v>Herrn</v>
          </cell>
          <cell r="D268" t="str">
            <v>Ricour</v>
          </cell>
          <cell r="E268" t="str">
            <v>Jean-Marc</v>
          </cell>
          <cell r="F268" t="str">
            <v>Ricour Jean-Marc</v>
          </cell>
          <cell r="G268" t="str">
            <v>Sous-l'Auberge A</v>
          </cell>
          <cell r="H268">
            <v>1174</v>
          </cell>
          <cell r="I268" t="str">
            <v>MONTHEROD</v>
          </cell>
          <cell r="J268" t="str">
            <v>F</v>
          </cell>
          <cell r="K268">
            <v>17746</v>
          </cell>
          <cell r="L268" t="str">
            <v>VD</v>
          </cell>
          <cell r="M268" t="str">
            <v/>
          </cell>
          <cell r="N268" t="str">
            <v>H</v>
          </cell>
          <cell r="O268" t="str">
            <v/>
          </cell>
          <cell r="P268">
            <v>77</v>
          </cell>
        </row>
        <row r="269">
          <cell r="A269">
            <v>10152</v>
          </cell>
          <cell r="B269">
            <v>10152</v>
          </cell>
          <cell r="C269" t="str">
            <v>Herrn</v>
          </cell>
          <cell r="D269" t="str">
            <v xml:space="preserve">Sanmartin </v>
          </cell>
          <cell r="E269" t="str">
            <v>Philippe</v>
          </cell>
          <cell r="F269" t="str">
            <v>Sanmartin  Philippe</v>
          </cell>
          <cell r="G269" t="str">
            <v>Rue des Crêtes 7</v>
          </cell>
          <cell r="H269">
            <v>1018</v>
          </cell>
          <cell r="I269" t="str">
            <v>LAUSANNE</v>
          </cell>
          <cell r="J269" t="str">
            <v>F</v>
          </cell>
          <cell r="K269">
            <v>22014</v>
          </cell>
          <cell r="L269" t="str">
            <v>VD</v>
          </cell>
          <cell r="M269" t="str">
            <v/>
          </cell>
          <cell r="N269" t="str">
            <v>H</v>
          </cell>
          <cell r="O269" t="str">
            <v>HB</v>
          </cell>
          <cell r="P269">
            <v>89</v>
          </cell>
        </row>
        <row r="270">
          <cell r="A270">
            <v>10153</v>
          </cell>
          <cell r="B270">
            <v>6061</v>
          </cell>
          <cell r="C270" t="str">
            <v>Herrn</v>
          </cell>
          <cell r="D270" t="str">
            <v xml:space="preserve">Scarponi </v>
          </cell>
          <cell r="E270" t="str">
            <v>Fulgido</v>
          </cell>
          <cell r="F270" t="str">
            <v>Scarponi  Fulgido</v>
          </cell>
          <cell r="G270" t="str">
            <v>Rue de Lausanne 35</v>
          </cell>
          <cell r="H270">
            <v>1028</v>
          </cell>
          <cell r="I270" t="str">
            <v>PRÉVERENGES</v>
          </cell>
          <cell r="J270" t="str">
            <v>I</v>
          </cell>
          <cell r="K270">
            <v>12332</v>
          </cell>
          <cell r="L270" t="str">
            <v>VD</v>
          </cell>
          <cell r="M270" t="str">
            <v/>
          </cell>
          <cell r="N270" t="str">
            <v>H</v>
          </cell>
          <cell r="O270" t="str">
            <v/>
          </cell>
          <cell r="P270">
            <v>69</v>
          </cell>
        </row>
        <row r="271">
          <cell r="A271">
            <v>10157</v>
          </cell>
          <cell r="B271">
            <v>10157</v>
          </cell>
          <cell r="C271" t="str">
            <v>Herrn</v>
          </cell>
          <cell r="D271" t="str">
            <v xml:space="preserve">Fung </v>
          </cell>
          <cell r="E271" t="str">
            <v>Benny</v>
          </cell>
          <cell r="F271" t="str">
            <v>Fung  Benny</v>
          </cell>
          <cell r="G271" t="str">
            <v>Rte de Lausanne 5</v>
          </cell>
          <cell r="H271">
            <v>1110</v>
          </cell>
          <cell r="I271" t="str">
            <v>MORGES</v>
          </cell>
          <cell r="J271" t="str">
            <v>CHIN</v>
          </cell>
          <cell r="K271">
            <v>19291</v>
          </cell>
          <cell r="L271" t="str">
            <v>VD</v>
          </cell>
          <cell r="M271" t="str">
            <v/>
          </cell>
          <cell r="N271" t="str">
            <v>H</v>
          </cell>
          <cell r="O271" t="str">
            <v/>
          </cell>
          <cell r="P271">
            <v>91</v>
          </cell>
        </row>
        <row r="272">
          <cell r="A272">
            <v>10162</v>
          </cell>
          <cell r="B272">
            <v>10162</v>
          </cell>
          <cell r="C272" t="str">
            <v>Herrn</v>
          </cell>
          <cell r="D272" t="str">
            <v xml:space="preserve">Quiblier </v>
          </cell>
          <cell r="E272" t="str">
            <v>Frédéric</v>
          </cell>
          <cell r="F272" t="str">
            <v>Quiblier  Frédéric</v>
          </cell>
          <cell r="G272" t="str">
            <v>Rue Cheneau-de-Bourg 1</v>
          </cell>
          <cell r="H272">
            <v>1003</v>
          </cell>
          <cell r="I272" t="str">
            <v>LAUSANNE</v>
          </cell>
          <cell r="J272" t="str">
            <v>CH</v>
          </cell>
          <cell r="K272">
            <v>26976</v>
          </cell>
          <cell r="L272" t="str">
            <v>VD</v>
          </cell>
          <cell r="M272" t="str">
            <v/>
          </cell>
          <cell r="N272" t="str">
            <v>H</v>
          </cell>
          <cell r="O272" t="str">
            <v/>
          </cell>
          <cell r="P272">
            <v>92</v>
          </cell>
        </row>
        <row r="273">
          <cell r="A273">
            <v>10163</v>
          </cell>
          <cell r="B273">
            <v>10163</v>
          </cell>
          <cell r="C273" t="str">
            <v>Frau</v>
          </cell>
          <cell r="D273" t="str">
            <v xml:space="preserve">Cornuz </v>
          </cell>
          <cell r="E273" t="str">
            <v>Valérie</v>
          </cell>
          <cell r="F273" t="str">
            <v>Cornuz  Valérie</v>
          </cell>
          <cell r="G273" t="str">
            <v>Av. de Chailly 56</v>
          </cell>
          <cell r="H273">
            <v>1012</v>
          </cell>
          <cell r="I273" t="str">
            <v>LAUSANNE</v>
          </cell>
          <cell r="J273" t="str">
            <v>CH</v>
          </cell>
          <cell r="K273">
            <v>27209</v>
          </cell>
          <cell r="L273" t="str">
            <v>VD</v>
          </cell>
          <cell r="M273" t="str">
            <v/>
          </cell>
          <cell r="N273" t="str">
            <v>D</v>
          </cell>
          <cell r="O273" t="str">
            <v>DB</v>
          </cell>
          <cell r="P273">
            <v>92</v>
          </cell>
        </row>
        <row r="274">
          <cell r="A274">
            <v>10170</v>
          </cell>
          <cell r="B274">
            <v>10170</v>
          </cell>
          <cell r="C274" t="str">
            <v>Herrn</v>
          </cell>
          <cell r="D274" t="str">
            <v xml:space="preserve">Chambettaz </v>
          </cell>
          <cell r="E274" t="str">
            <v>Eric</v>
          </cell>
          <cell r="F274" t="str">
            <v>Chambettaz  Eric</v>
          </cell>
          <cell r="G274" t="str">
            <v>Le Tilleul</v>
          </cell>
          <cell r="H274">
            <v>1267</v>
          </cell>
          <cell r="I274" t="str">
            <v>VICH-COINSINS</v>
          </cell>
          <cell r="J274" t="str">
            <v>CH</v>
          </cell>
          <cell r="K274">
            <v>22996</v>
          </cell>
          <cell r="L274" t="str">
            <v>VD</v>
          </cell>
          <cell r="M274" t="str">
            <v/>
          </cell>
          <cell r="N274" t="str">
            <v>H</v>
          </cell>
          <cell r="O274" t="str">
            <v>HA</v>
          </cell>
          <cell r="P274">
            <v>87</v>
          </cell>
        </row>
        <row r="275">
          <cell r="A275">
            <v>10172</v>
          </cell>
          <cell r="B275">
            <v>10172</v>
          </cell>
          <cell r="C275" t="str">
            <v>Herrn</v>
          </cell>
          <cell r="D275" t="str">
            <v xml:space="preserve">Cuccurrullo </v>
          </cell>
          <cell r="E275" t="str">
            <v>Michel</v>
          </cell>
          <cell r="F275" t="str">
            <v>Cuccurrullo  Michel</v>
          </cell>
          <cell r="G275" t="str">
            <v>Rue du Lac 9</v>
          </cell>
          <cell r="H275">
            <v>1007</v>
          </cell>
          <cell r="I275" t="str">
            <v>LAUSANNE</v>
          </cell>
          <cell r="J275" t="str">
            <v>I</v>
          </cell>
          <cell r="K275">
            <v>22623</v>
          </cell>
          <cell r="L275" t="str">
            <v>VD</v>
          </cell>
          <cell r="M275" t="str">
            <v/>
          </cell>
          <cell r="N275" t="str">
            <v>H</v>
          </cell>
          <cell r="O275" t="str">
            <v>HB</v>
          </cell>
          <cell r="P275">
            <v>84</v>
          </cell>
        </row>
        <row r="276">
          <cell r="A276">
            <v>10187</v>
          </cell>
          <cell r="B276">
            <v>10187</v>
          </cell>
          <cell r="C276" t="str">
            <v>Herrn</v>
          </cell>
          <cell r="D276" t="str">
            <v xml:space="preserve">Risso </v>
          </cell>
          <cell r="E276" t="str">
            <v>Jean-Marc</v>
          </cell>
          <cell r="F276" t="str">
            <v>Risso  Jean-Marc</v>
          </cell>
          <cell r="G276" t="str">
            <v>Bois de la Fontaine 9</v>
          </cell>
          <cell r="H276">
            <v>1007</v>
          </cell>
          <cell r="I276" t="str">
            <v>LAUSANNE</v>
          </cell>
          <cell r="J276" t="str">
            <v>CH</v>
          </cell>
          <cell r="K276">
            <v>19836</v>
          </cell>
          <cell r="L276" t="str">
            <v>VD</v>
          </cell>
          <cell r="M276" t="str">
            <v/>
          </cell>
          <cell r="N276" t="str">
            <v>H</v>
          </cell>
          <cell r="O276" t="str">
            <v/>
          </cell>
          <cell r="P276">
            <v>74</v>
          </cell>
        </row>
        <row r="277">
          <cell r="A277">
            <v>10192</v>
          </cell>
          <cell r="B277">
            <v>10192</v>
          </cell>
          <cell r="C277" t="str">
            <v>Herrn</v>
          </cell>
          <cell r="D277" t="str">
            <v xml:space="preserve">Cardinale </v>
          </cell>
          <cell r="E277" t="str">
            <v>Nicolas</v>
          </cell>
          <cell r="F277" t="str">
            <v>Cardinale  Nicolas</v>
          </cell>
          <cell r="G277" t="str">
            <v>Ch. du Casard 6</v>
          </cell>
          <cell r="H277">
            <v>1023</v>
          </cell>
          <cell r="I277" t="str">
            <v>CRISSIER</v>
          </cell>
          <cell r="J277" t="str">
            <v>I</v>
          </cell>
          <cell r="K277">
            <v>20542</v>
          </cell>
          <cell r="L277" t="str">
            <v>VD</v>
          </cell>
          <cell r="M277" t="str">
            <v/>
          </cell>
          <cell r="N277" t="str">
            <v>H</v>
          </cell>
          <cell r="O277" t="str">
            <v>HC</v>
          </cell>
          <cell r="P277">
            <v>93</v>
          </cell>
        </row>
        <row r="278">
          <cell r="A278">
            <v>10195</v>
          </cell>
          <cell r="B278">
            <v>5523</v>
          </cell>
          <cell r="C278" t="str">
            <v>Herrn</v>
          </cell>
          <cell r="D278" t="str">
            <v>Aeberhardt</v>
          </cell>
          <cell r="E278" t="str">
            <v>Gérald</v>
          </cell>
          <cell r="F278" t="str">
            <v>Aeberhardt Gérald</v>
          </cell>
          <cell r="G278" t="str">
            <v>Ch. de Champ-Collomb 2</v>
          </cell>
          <cell r="H278">
            <v>1020</v>
          </cell>
          <cell r="I278" t="str">
            <v>RENENS</v>
          </cell>
          <cell r="J278" t="str">
            <v>CH</v>
          </cell>
          <cell r="K278" t="str">
            <v>?</v>
          </cell>
          <cell r="L278" t="str">
            <v>VD</v>
          </cell>
          <cell r="M278" t="str">
            <v/>
          </cell>
          <cell r="N278" t="str">
            <v>H</v>
          </cell>
          <cell r="O278" t="str">
            <v/>
          </cell>
          <cell r="P278">
            <v>93</v>
          </cell>
        </row>
        <row r="279">
          <cell r="A279">
            <v>10196</v>
          </cell>
          <cell r="B279">
            <v>5538</v>
          </cell>
          <cell r="C279" t="str">
            <v>Herrn</v>
          </cell>
          <cell r="D279" t="str">
            <v xml:space="preserve">Botinelli </v>
          </cell>
          <cell r="E279" t="str">
            <v>Ivan</v>
          </cell>
          <cell r="F279" t="str">
            <v>Botinelli  Ivan</v>
          </cell>
          <cell r="G279" t="str">
            <v>La Vignettaz</v>
          </cell>
          <cell r="H279">
            <v>1617</v>
          </cell>
          <cell r="I279" t="str">
            <v>REMAUFENS</v>
          </cell>
          <cell r="J279" t="str">
            <v>CH</v>
          </cell>
          <cell r="K279">
            <v>24502</v>
          </cell>
          <cell r="L279" t="str">
            <v>VD</v>
          </cell>
          <cell r="M279" t="str">
            <v/>
          </cell>
          <cell r="N279" t="str">
            <v>H</v>
          </cell>
          <cell r="O279" t="str">
            <v>HC</v>
          </cell>
          <cell r="P279">
            <v>93</v>
          </cell>
        </row>
        <row r="280">
          <cell r="A280">
            <v>10198</v>
          </cell>
          <cell r="B280">
            <v>5550</v>
          </cell>
          <cell r="C280" t="str">
            <v>Herrn</v>
          </cell>
          <cell r="D280" t="str">
            <v xml:space="preserve">De Felicis </v>
          </cell>
          <cell r="E280" t="str">
            <v>Berardo</v>
          </cell>
          <cell r="F280" t="str">
            <v>De Felicis  Berardo</v>
          </cell>
          <cell r="G280" t="str">
            <v>Av. du Tir-Fédéral 38</v>
          </cell>
          <cell r="H280">
            <v>1024</v>
          </cell>
          <cell r="I280" t="str">
            <v>ECUBLENS VD</v>
          </cell>
          <cell r="J280" t="str">
            <v>I</v>
          </cell>
          <cell r="K280">
            <v>19085</v>
          </cell>
          <cell r="L280" t="str">
            <v>VD</v>
          </cell>
          <cell r="M280" t="str">
            <v/>
          </cell>
          <cell r="N280" t="str">
            <v>H</v>
          </cell>
          <cell r="O280" t="str">
            <v>HC</v>
          </cell>
          <cell r="P280">
            <v>93</v>
          </cell>
        </row>
        <row r="281">
          <cell r="A281">
            <v>10199</v>
          </cell>
          <cell r="B281">
            <v>5630</v>
          </cell>
          <cell r="C281" t="str">
            <v>Frau</v>
          </cell>
          <cell r="D281" t="str">
            <v xml:space="preserve">Reubi </v>
          </cell>
          <cell r="E281" t="str">
            <v>Thaïs</v>
          </cell>
          <cell r="F281" t="str">
            <v>Reubi  Thaïs</v>
          </cell>
          <cell r="G281" t="str">
            <v>Av. d´Yverdon 7</v>
          </cell>
          <cell r="H281">
            <v>1004</v>
          </cell>
          <cell r="I281" t="str">
            <v>LAUSANNE</v>
          </cell>
          <cell r="J281" t="str">
            <v>CH</v>
          </cell>
          <cell r="K281">
            <v>27693</v>
          </cell>
          <cell r="L281" t="str">
            <v>VD</v>
          </cell>
          <cell r="M281" t="str">
            <v/>
          </cell>
          <cell r="N281" t="str">
            <v>D</v>
          </cell>
          <cell r="O281" t="str">
            <v>DB</v>
          </cell>
          <cell r="P281">
            <v>93</v>
          </cell>
        </row>
        <row r="282">
          <cell r="A282">
            <v>10206</v>
          </cell>
          <cell r="B282">
            <v>10206</v>
          </cell>
          <cell r="C282" t="str">
            <v>Frau</v>
          </cell>
          <cell r="D282" t="str">
            <v xml:space="preserve">Panchaud </v>
          </cell>
          <cell r="E282" t="str">
            <v>Françoise</v>
          </cell>
          <cell r="F282" t="str">
            <v>Panchaud  Françoise</v>
          </cell>
          <cell r="G282" t="str">
            <v>Ch. Des Vergers 9</v>
          </cell>
          <cell r="H282">
            <v>1162</v>
          </cell>
          <cell r="I282" t="str">
            <v>ST-PREX</v>
          </cell>
          <cell r="J282" t="str">
            <v>CH</v>
          </cell>
          <cell r="K282">
            <v>24601</v>
          </cell>
          <cell r="L282" t="str">
            <v>VD</v>
          </cell>
          <cell r="M282" t="str">
            <v/>
          </cell>
          <cell r="N282" t="str">
            <v>D</v>
          </cell>
          <cell r="O282" t="str">
            <v/>
          </cell>
          <cell r="P282">
            <v>93</v>
          </cell>
        </row>
        <row r="283">
          <cell r="A283">
            <v>10210</v>
          </cell>
          <cell r="B283">
            <v>10210</v>
          </cell>
          <cell r="C283" t="str">
            <v>Herrn</v>
          </cell>
          <cell r="D283" t="str">
            <v xml:space="preserve">Benedetti </v>
          </cell>
          <cell r="E283" t="str">
            <v>Fabrice</v>
          </cell>
          <cell r="F283" t="str">
            <v>Benedetti  Fabrice</v>
          </cell>
          <cell r="G283" t="str">
            <v>Ch. du Val-d´Angrogne 6</v>
          </cell>
          <cell r="H283">
            <v>1012</v>
          </cell>
          <cell r="I283" t="str">
            <v>LAUSANNE</v>
          </cell>
          <cell r="J283" t="str">
            <v>I</v>
          </cell>
          <cell r="K283">
            <v>26505</v>
          </cell>
          <cell r="L283" t="str">
            <v>VD</v>
          </cell>
          <cell r="M283" t="str">
            <v/>
          </cell>
          <cell r="N283" t="str">
            <v>H</v>
          </cell>
          <cell r="O283" t="str">
            <v>HC</v>
          </cell>
          <cell r="P283">
            <v>93</v>
          </cell>
        </row>
        <row r="284">
          <cell r="A284">
            <v>10211</v>
          </cell>
          <cell r="B284">
            <v>10211</v>
          </cell>
          <cell r="C284" t="str">
            <v>Herrn</v>
          </cell>
          <cell r="D284" t="str">
            <v xml:space="preserve">Martin </v>
          </cell>
          <cell r="E284" t="str">
            <v>Marc</v>
          </cell>
          <cell r="F284" t="str">
            <v>Martin  Marc</v>
          </cell>
          <cell r="G284" t="str">
            <v>Champ-Pamont 123</v>
          </cell>
          <cell r="H284">
            <v>1033</v>
          </cell>
          <cell r="I284" t="str">
            <v>CHESEAUX-LAUSANNE</v>
          </cell>
          <cell r="J284" t="str">
            <v>CH</v>
          </cell>
          <cell r="L284" t="str">
            <v>VD</v>
          </cell>
          <cell r="M284" t="str">
            <v/>
          </cell>
          <cell r="N284" t="str">
            <v>H</v>
          </cell>
          <cell r="O284" t="str">
            <v>HC</v>
          </cell>
          <cell r="P284">
            <v>93</v>
          </cell>
        </row>
        <row r="285">
          <cell r="A285">
            <v>10212</v>
          </cell>
          <cell r="B285">
            <v>10212</v>
          </cell>
          <cell r="C285" t="str">
            <v>Herrn</v>
          </cell>
          <cell r="D285" t="str">
            <v xml:space="preserve">Leyvraz </v>
          </cell>
          <cell r="E285" t="str">
            <v>Marc</v>
          </cell>
          <cell r="F285" t="str">
            <v>Leyvraz  Marc</v>
          </cell>
          <cell r="G285" t="str">
            <v>Ch. De Bellefontaine</v>
          </cell>
          <cell r="H285">
            <v>1165</v>
          </cell>
          <cell r="I285" t="str">
            <v>MONT-SUR-ROLLE</v>
          </cell>
          <cell r="J285" t="str">
            <v>CH</v>
          </cell>
          <cell r="K285">
            <v>23514</v>
          </cell>
          <cell r="L285" t="str">
            <v>VD</v>
          </cell>
          <cell r="M285" t="str">
            <v/>
          </cell>
          <cell r="N285" t="str">
            <v>H</v>
          </cell>
          <cell r="O285" t="str">
            <v>HC</v>
          </cell>
          <cell r="P285">
            <v>93</v>
          </cell>
        </row>
        <row r="286">
          <cell r="A286">
            <v>10213</v>
          </cell>
          <cell r="B286">
            <v>10213</v>
          </cell>
          <cell r="C286" t="str">
            <v>Herrn</v>
          </cell>
          <cell r="D286" t="str">
            <v>Reubi</v>
          </cell>
          <cell r="E286" t="str">
            <v>Charly</v>
          </cell>
          <cell r="F286" t="str">
            <v>Reubi Charly</v>
          </cell>
          <cell r="G286" t="str">
            <v>Ch. Bellevue 3</v>
          </cell>
          <cell r="H286">
            <v>1110</v>
          </cell>
          <cell r="I286" t="str">
            <v>MORGES</v>
          </cell>
          <cell r="J286" t="str">
            <v>CH</v>
          </cell>
          <cell r="K286">
            <v>16803</v>
          </cell>
          <cell r="L286" t="str">
            <v>VD</v>
          </cell>
          <cell r="M286" t="str">
            <v/>
          </cell>
          <cell r="N286" t="str">
            <v>H</v>
          </cell>
          <cell r="O286" t="str">
            <v/>
          </cell>
          <cell r="P286">
            <v>93</v>
          </cell>
        </row>
        <row r="287">
          <cell r="A287">
            <v>10222</v>
          </cell>
          <cell r="B287">
            <v>5722</v>
          </cell>
          <cell r="C287" t="str">
            <v>Herrn</v>
          </cell>
          <cell r="D287" t="str">
            <v xml:space="preserve">Leyvraz </v>
          </cell>
          <cell r="E287" t="str">
            <v>Olivier</v>
          </cell>
          <cell r="F287" t="str">
            <v>Leyvraz  Olivier</v>
          </cell>
          <cell r="G287" t="str">
            <v>Ch. des Blanchettes 25</v>
          </cell>
          <cell r="H287">
            <v>1093</v>
          </cell>
          <cell r="I287" t="str">
            <v>LA CONVERSION</v>
          </cell>
          <cell r="J287" t="str">
            <v>CH</v>
          </cell>
          <cell r="K287">
            <v>25374</v>
          </cell>
          <cell r="L287" t="str">
            <v>VD</v>
          </cell>
          <cell r="M287" t="str">
            <v/>
          </cell>
          <cell r="N287" t="str">
            <v>H</v>
          </cell>
          <cell r="O287" t="str">
            <v>HA</v>
          </cell>
          <cell r="P287">
            <v>94</v>
          </cell>
        </row>
        <row r="288">
          <cell r="A288">
            <v>10224</v>
          </cell>
          <cell r="B288">
            <v>5778</v>
          </cell>
          <cell r="C288" t="str">
            <v>Herrn</v>
          </cell>
          <cell r="D288" t="str">
            <v>Corlet</v>
          </cell>
          <cell r="E288" t="str">
            <v>Claude</v>
          </cell>
          <cell r="F288" t="str">
            <v>Corlet Claude</v>
          </cell>
          <cell r="G288" t="str">
            <v>Rte de la Blechérette 50</v>
          </cell>
          <cell r="H288">
            <v>1052</v>
          </cell>
          <cell r="I288" t="str">
            <v>LE MONT-SUR-LAUSANNE</v>
          </cell>
          <cell r="J288" t="str">
            <v>CH</v>
          </cell>
          <cell r="K288">
            <v>14807</v>
          </cell>
          <cell r="L288" t="str">
            <v>VD</v>
          </cell>
          <cell r="M288" t="str">
            <v/>
          </cell>
          <cell r="N288" t="str">
            <v>H</v>
          </cell>
          <cell r="O288" t="str">
            <v/>
          </cell>
          <cell r="P288">
            <v>94</v>
          </cell>
        </row>
        <row r="289">
          <cell r="A289">
            <v>10225</v>
          </cell>
          <cell r="B289">
            <v>10225</v>
          </cell>
          <cell r="C289" t="str">
            <v>Herrn</v>
          </cell>
          <cell r="D289" t="str">
            <v>Martignano</v>
          </cell>
          <cell r="E289" t="str">
            <v>Luigi</v>
          </cell>
          <cell r="F289" t="str">
            <v>Martignano Luigi</v>
          </cell>
          <cell r="G289" t="str">
            <v>Rue du Village 7</v>
          </cell>
          <cell r="H289">
            <v>1020</v>
          </cell>
          <cell r="I289" t="str">
            <v>RENENS</v>
          </cell>
          <cell r="J289" t="str">
            <v>I</v>
          </cell>
          <cell r="K289">
            <v>19753</v>
          </cell>
          <cell r="L289" t="str">
            <v>VD</v>
          </cell>
          <cell r="M289" t="str">
            <v/>
          </cell>
          <cell r="N289" t="str">
            <v>H</v>
          </cell>
          <cell r="O289" t="str">
            <v>HB</v>
          </cell>
          <cell r="P289">
            <v>94</v>
          </cell>
        </row>
        <row r="290">
          <cell r="A290">
            <v>10228</v>
          </cell>
          <cell r="B290">
            <v>6077</v>
          </cell>
          <cell r="C290" t="str">
            <v>Herrn</v>
          </cell>
          <cell r="D290" t="str">
            <v>Bottinelli</v>
          </cell>
          <cell r="E290" t="str">
            <v>Christian</v>
          </cell>
          <cell r="F290" t="str">
            <v>Bottinelli Christian</v>
          </cell>
          <cell r="G290" t="str">
            <v>Route du Signal 6</v>
          </cell>
          <cell r="H290">
            <v>1338</v>
          </cell>
          <cell r="I290" t="str">
            <v>BALLAIGUES</v>
          </cell>
          <cell r="J290" t="str">
            <v>CH</v>
          </cell>
          <cell r="K290">
            <v>17949</v>
          </cell>
          <cell r="L290" t="str">
            <v>VD</v>
          </cell>
          <cell r="M290" t="str">
            <v/>
          </cell>
          <cell r="N290" t="str">
            <v>H</v>
          </cell>
          <cell r="O290" t="str">
            <v>HC</v>
          </cell>
          <cell r="P290">
            <v>97</v>
          </cell>
        </row>
        <row r="291">
          <cell r="A291">
            <v>10231</v>
          </cell>
          <cell r="B291">
            <v>5795</v>
          </cell>
          <cell r="C291" t="str">
            <v>Herrn</v>
          </cell>
          <cell r="D291" t="str">
            <v>Pirali</v>
          </cell>
          <cell r="E291" t="str">
            <v>Laurent</v>
          </cell>
          <cell r="F291" t="str">
            <v>Pirali Laurent</v>
          </cell>
          <cell r="G291" t="str">
            <v>Ch. du Dézaley 5</v>
          </cell>
          <cell r="H291">
            <v>1026</v>
          </cell>
          <cell r="I291" t="str">
            <v>ECHANDES</v>
          </cell>
          <cell r="J291" t="str">
            <v>CH</v>
          </cell>
          <cell r="K291">
            <v>25721</v>
          </cell>
          <cell r="L291" t="str">
            <v>VD</v>
          </cell>
          <cell r="M291" t="str">
            <v/>
          </cell>
          <cell r="N291" t="str">
            <v>H</v>
          </cell>
          <cell r="O291" t="str">
            <v>HC</v>
          </cell>
          <cell r="P291">
            <v>94</v>
          </cell>
        </row>
        <row r="292">
          <cell r="A292">
            <v>10232</v>
          </cell>
          <cell r="B292">
            <v>5775</v>
          </cell>
          <cell r="C292" t="str">
            <v>Herrn</v>
          </cell>
          <cell r="D292" t="str">
            <v xml:space="preserve">Bottinelli </v>
          </cell>
          <cell r="E292" t="str">
            <v>Robert</v>
          </cell>
          <cell r="F292" t="str">
            <v>Bottinelli  Robert</v>
          </cell>
          <cell r="G292" t="str">
            <v xml:space="preserve">Chemin Neuf 2 </v>
          </cell>
          <cell r="H292">
            <v>1028</v>
          </cell>
          <cell r="I292" t="str">
            <v>PRÉVERENGES</v>
          </cell>
          <cell r="J292" t="str">
            <v>CH</v>
          </cell>
          <cell r="K292">
            <v>15899</v>
          </cell>
          <cell r="L292" t="str">
            <v>VD</v>
          </cell>
          <cell r="M292" t="str">
            <v/>
          </cell>
          <cell r="N292" t="str">
            <v>H</v>
          </cell>
          <cell r="O292" t="str">
            <v>HC</v>
          </cell>
          <cell r="P292">
            <v>94</v>
          </cell>
        </row>
        <row r="293">
          <cell r="A293">
            <v>10248</v>
          </cell>
          <cell r="B293">
            <v>10248</v>
          </cell>
          <cell r="C293" t="str">
            <v>Frau</v>
          </cell>
          <cell r="D293" t="str">
            <v>Buschi</v>
          </cell>
          <cell r="E293" t="str">
            <v>Sandrine</v>
          </cell>
          <cell r="F293" t="str">
            <v>Buschi Sandrine</v>
          </cell>
          <cell r="G293" t="str">
            <v>Rue du Caudray 36</v>
          </cell>
          <cell r="H293">
            <v>1020</v>
          </cell>
          <cell r="I293" t="str">
            <v>RENENS</v>
          </cell>
          <cell r="J293" t="str">
            <v>CH</v>
          </cell>
          <cell r="K293">
            <v>24721</v>
          </cell>
          <cell r="L293" t="str">
            <v>VD</v>
          </cell>
          <cell r="M293" t="str">
            <v/>
          </cell>
          <cell r="N293" t="str">
            <v>D</v>
          </cell>
          <cell r="O293" t="str">
            <v>DB</v>
          </cell>
          <cell r="P293">
            <v>95</v>
          </cell>
        </row>
        <row r="294">
          <cell r="A294">
            <v>10250</v>
          </cell>
          <cell r="B294">
            <v>5789</v>
          </cell>
          <cell r="C294" t="str">
            <v>Frau</v>
          </cell>
          <cell r="D294" t="str">
            <v>Gioria</v>
          </cell>
          <cell r="E294" t="str">
            <v>Martine</v>
          </cell>
          <cell r="F294" t="str">
            <v>Gioria Martine</v>
          </cell>
          <cell r="G294" t="str">
            <v>Grand-Montfleury</v>
          </cell>
          <cell r="H294">
            <v>1290</v>
          </cell>
          <cell r="I294" t="str">
            <v>VERSOIX</v>
          </cell>
          <cell r="J294" t="str">
            <v>F</v>
          </cell>
          <cell r="K294">
            <v>21013</v>
          </cell>
          <cell r="L294" t="str">
            <v>VD</v>
          </cell>
          <cell r="M294" t="str">
            <v/>
          </cell>
          <cell r="N294" t="str">
            <v>D</v>
          </cell>
          <cell r="O294" t="str">
            <v>DB</v>
          </cell>
          <cell r="P294" t="str">
            <v>?</v>
          </cell>
        </row>
        <row r="295">
          <cell r="A295">
            <v>10251</v>
          </cell>
          <cell r="B295">
            <v>5777</v>
          </cell>
          <cell r="C295" t="str">
            <v>Herrn</v>
          </cell>
          <cell r="D295" t="str">
            <v>Cavin</v>
          </cell>
          <cell r="E295" t="str">
            <v>Laurent</v>
          </cell>
          <cell r="F295" t="str">
            <v>Cavin Laurent</v>
          </cell>
          <cell r="G295" t="str">
            <v>Ch. des Vignes 6</v>
          </cell>
          <cell r="H295">
            <v>1185</v>
          </cell>
          <cell r="I295" t="str">
            <v>MONT-SUR-ROLLE</v>
          </cell>
          <cell r="J295" t="str">
            <v>CH</v>
          </cell>
          <cell r="K295">
            <v>24870</v>
          </cell>
          <cell r="L295" t="str">
            <v>VD</v>
          </cell>
          <cell r="M295" t="str">
            <v/>
          </cell>
          <cell r="N295" t="str">
            <v>H</v>
          </cell>
          <cell r="O295" t="str">
            <v>HB</v>
          </cell>
          <cell r="P295">
            <v>95</v>
          </cell>
        </row>
        <row r="296">
          <cell r="A296">
            <v>10252</v>
          </cell>
          <cell r="B296">
            <v>6057</v>
          </cell>
          <cell r="C296" t="str">
            <v>Herrn</v>
          </cell>
          <cell r="D296" t="str">
            <v>Mendes</v>
          </cell>
          <cell r="E296" t="str">
            <v>Vasco</v>
          </cell>
          <cell r="F296" t="str">
            <v>Mendes Vasco</v>
          </cell>
          <cell r="G296" t="str">
            <v>Av. d´Yverdon 7</v>
          </cell>
          <cell r="H296">
            <v>1004</v>
          </cell>
          <cell r="I296" t="str">
            <v>LAUSANNE</v>
          </cell>
          <cell r="J296" t="str">
            <v>CH</v>
          </cell>
          <cell r="K296">
            <v>27791</v>
          </cell>
          <cell r="L296" t="str">
            <v>VD</v>
          </cell>
          <cell r="M296" t="str">
            <v/>
          </cell>
          <cell r="N296" t="str">
            <v>H</v>
          </cell>
          <cell r="O296" t="str">
            <v>HB</v>
          </cell>
          <cell r="P296" t="str">
            <v>?</v>
          </cell>
        </row>
        <row r="297">
          <cell r="A297">
            <v>10254</v>
          </cell>
          <cell r="B297">
            <v>5792</v>
          </cell>
          <cell r="C297" t="str">
            <v>Herrn</v>
          </cell>
          <cell r="D297" t="str">
            <v>Mezenen</v>
          </cell>
          <cell r="E297" t="str">
            <v>Didier</v>
          </cell>
          <cell r="F297" t="str">
            <v>Mezenen Didier</v>
          </cell>
          <cell r="G297" t="str">
            <v>Le Grand-Chemin 126</v>
          </cell>
          <cell r="H297">
            <v>1066</v>
          </cell>
          <cell r="I297" t="str">
            <v>EPALINGES</v>
          </cell>
          <cell r="J297" t="str">
            <v>CH</v>
          </cell>
          <cell r="K297">
            <v>23095</v>
          </cell>
          <cell r="L297" t="str">
            <v>VD</v>
          </cell>
          <cell r="M297" t="str">
            <v/>
          </cell>
          <cell r="N297" t="str">
            <v>H</v>
          </cell>
          <cell r="O297" t="str">
            <v>HC</v>
          </cell>
          <cell r="P297" t="str">
            <v>?</v>
          </cell>
        </row>
        <row r="298">
          <cell r="A298">
            <v>10255</v>
          </cell>
          <cell r="B298">
            <v>5797</v>
          </cell>
          <cell r="C298" t="str">
            <v>Herrn</v>
          </cell>
          <cell r="D298" t="str">
            <v>Vaucher</v>
          </cell>
          <cell r="E298" t="str">
            <v>Michel</v>
          </cell>
          <cell r="F298" t="str">
            <v>Vaucher Michel</v>
          </cell>
          <cell r="G298" t="str">
            <v>Av. d´Echallens 13</v>
          </cell>
          <cell r="H298">
            <v>1004</v>
          </cell>
          <cell r="I298" t="str">
            <v>LAUSANNE</v>
          </cell>
          <cell r="J298" t="str">
            <v>CH</v>
          </cell>
          <cell r="K298">
            <v>16138</v>
          </cell>
          <cell r="L298" t="str">
            <v>VD</v>
          </cell>
          <cell r="M298" t="str">
            <v/>
          </cell>
          <cell r="N298" t="str">
            <v>H</v>
          </cell>
          <cell r="O298" t="str">
            <v>HC</v>
          </cell>
          <cell r="P298">
            <v>98</v>
          </cell>
        </row>
        <row r="299">
          <cell r="A299">
            <v>10257</v>
          </cell>
          <cell r="B299">
            <v>20034</v>
          </cell>
          <cell r="C299" t="str">
            <v>Herrn</v>
          </cell>
          <cell r="D299" t="str">
            <v>Dédenon</v>
          </cell>
          <cell r="E299" t="str">
            <v>Thierry</v>
          </cell>
          <cell r="F299" t="str">
            <v>Dédenon Thierry</v>
          </cell>
          <cell r="G299" t="str">
            <v>Evasion</v>
          </cell>
          <cell r="H299">
            <v>1426</v>
          </cell>
          <cell r="I299" t="str">
            <v>CORCELLES</v>
          </cell>
          <cell r="J299" t="str">
            <v>CH</v>
          </cell>
          <cell r="K299">
            <v>24956</v>
          </cell>
          <cell r="L299" t="str">
            <v>VD</v>
          </cell>
          <cell r="M299" t="str">
            <v/>
          </cell>
          <cell r="N299" t="str">
            <v>H</v>
          </cell>
          <cell r="O299" t="str">
            <v>HB</v>
          </cell>
          <cell r="P299" t="str">
            <v>?</v>
          </cell>
        </row>
        <row r="300">
          <cell r="A300">
            <v>10260</v>
          </cell>
          <cell r="B300">
            <v>10260</v>
          </cell>
          <cell r="C300" t="str">
            <v>Frau</v>
          </cell>
          <cell r="D300" t="str">
            <v>Jaquerod</v>
          </cell>
          <cell r="E300" t="str">
            <v>Véronique</v>
          </cell>
          <cell r="F300" t="str">
            <v>Jaquerod Véronique</v>
          </cell>
          <cell r="G300" t="str">
            <v>Ch. de la Cocarde 1A</v>
          </cell>
          <cell r="H300">
            <v>1024</v>
          </cell>
          <cell r="I300" t="str">
            <v>ECUBLENS</v>
          </cell>
          <cell r="J300" t="str">
            <v>CH</v>
          </cell>
          <cell r="K300">
            <v>27483</v>
          </cell>
          <cell r="L300" t="str">
            <v>VD</v>
          </cell>
          <cell r="M300" t="str">
            <v/>
          </cell>
          <cell r="N300" t="str">
            <v>D</v>
          </cell>
          <cell r="O300" t="str">
            <v>DB</v>
          </cell>
          <cell r="P300">
            <v>96</v>
          </cell>
        </row>
        <row r="301">
          <cell r="A301">
            <v>10262</v>
          </cell>
          <cell r="B301">
            <v>10262</v>
          </cell>
          <cell r="C301" t="str">
            <v xml:space="preserve">Herrn </v>
          </cell>
          <cell r="D301" t="str">
            <v>Bissat</v>
          </cell>
          <cell r="E301" t="str">
            <v>Jacques</v>
          </cell>
          <cell r="F301" t="str">
            <v>Bissat Jacques</v>
          </cell>
          <cell r="G301" t="str">
            <v>Rte de la Fontaines</v>
          </cell>
          <cell r="H301">
            <v>1058</v>
          </cell>
          <cell r="I301" t="str">
            <v>VILLARS-TIERCELIN</v>
          </cell>
          <cell r="J301" t="str">
            <v>CH</v>
          </cell>
          <cell r="K301">
            <v>23579</v>
          </cell>
          <cell r="L301" t="str">
            <v>VD</v>
          </cell>
          <cell r="M301" t="str">
            <v/>
          </cell>
          <cell r="N301" t="str">
            <v>H</v>
          </cell>
          <cell r="O301" t="str">
            <v>HC</v>
          </cell>
          <cell r="P301">
            <v>96</v>
          </cell>
        </row>
        <row r="302">
          <cell r="A302">
            <v>10265</v>
          </cell>
          <cell r="B302">
            <v>5869</v>
          </cell>
          <cell r="C302" t="str">
            <v>Frau</v>
          </cell>
          <cell r="D302" t="str">
            <v>Schlegel</v>
          </cell>
          <cell r="E302" t="str">
            <v>Marie-Line</v>
          </cell>
          <cell r="F302" t="str">
            <v>Schlegel Marie-Line</v>
          </cell>
          <cell r="G302" t="str">
            <v>Av. de Lignon 1</v>
          </cell>
          <cell r="H302">
            <v>1219</v>
          </cell>
          <cell r="I302" t="str">
            <v>LE LIGNON</v>
          </cell>
          <cell r="J302" t="str">
            <v>CH</v>
          </cell>
          <cell r="K302">
            <v>27030</v>
          </cell>
          <cell r="L302" t="str">
            <v>VD</v>
          </cell>
          <cell r="M302" t="str">
            <v/>
          </cell>
          <cell r="N302" t="str">
            <v>D</v>
          </cell>
          <cell r="O302" t="str">
            <v>DA</v>
          </cell>
          <cell r="P302">
            <v>95</v>
          </cell>
        </row>
        <row r="303">
          <cell r="A303">
            <v>10268</v>
          </cell>
          <cell r="B303">
            <v>5937</v>
          </cell>
          <cell r="C303" t="str">
            <v>Herrn</v>
          </cell>
          <cell r="D303" t="str">
            <v>Eccoffey</v>
          </cell>
          <cell r="E303" t="str">
            <v>Xavier</v>
          </cell>
          <cell r="F303" t="str">
            <v>Eccoffey Xavier</v>
          </cell>
          <cell r="G303" t="str">
            <v>Rue Petit-Chêne 28</v>
          </cell>
          <cell r="H303">
            <v>1003</v>
          </cell>
          <cell r="I303" t="str">
            <v>LAUSANNE</v>
          </cell>
          <cell r="J303" t="str">
            <v>CH</v>
          </cell>
          <cell r="K303">
            <v>29961</v>
          </cell>
          <cell r="L303" t="str">
            <v>VD</v>
          </cell>
          <cell r="M303" t="str">
            <v>J</v>
          </cell>
          <cell r="N303" t="str">
            <v>H</v>
          </cell>
          <cell r="O303" t="str">
            <v>HB</v>
          </cell>
          <cell r="P303" t="str">
            <v>?</v>
          </cell>
        </row>
        <row r="304">
          <cell r="A304">
            <v>10269</v>
          </cell>
          <cell r="B304">
            <v>5870</v>
          </cell>
          <cell r="C304" t="str">
            <v xml:space="preserve">Herrn </v>
          </cell>
          <cell r="D304" t="str">
            <v>Martignano</v>
          </cell>
          <cell r="E304" t="str">
            <v>Franco</v>
          </cell>
          <cell r="F304" t="str">
            <v>Martignano Franco</v>
          </cell>
          <cell r="G304" t="str">
            <v>Av. du 1er Mai 4</v>
          </cell>
          <cell r="H304">
            <v>1020</v>
          </cell>
          <cell r="I304" t="str">
            <v>RENENS VD</v>
          </cell>
          <cell r="J304" t="str">
            <v>I</v>
          </cell>
          <cell r="K304">
            <v>22193</v>
          </cell>
          <cell r="L304" t="str">
            <v>VD</v>
          </cell>
          <cell r="M304" t="str">
            <v/>
          </cell>
          <cell r="N304" t="str">
            <v>H</v>
          </cell>
          <cell r="O304" t="str">
            <v>HC</v>
          </cell>
          <cell r="P304" t="str">
            <v>?</v>
          </cell>
        </row>
        <row r="305">
          <cell r="A305">
            <v>10270</v>
          </cell>
          <cell r="B305">
            <v>5938</v>
          </cell>
          <cell r="C305" t="str">
            <v>Herrn</v>
          </cell>
          <cell r="D305" t="str">
            <v>De Guarda</v>
          </cell>
          <cell r="E305" t="str">
            <v>Silvano</v>
          </cell>
          <cell r="F305" t="str">
            <v>De Guarda Silvano</v>
          </cell>
          <cell r="G305" t="str">
            <v>Les Orgevaux Pic-Bois</v>
          </cell>
          <cell r="H305">
            <v>1077</v>
          </cell>
          <cell r="I305" t="str">
            <v>SERVION</v>
          </cell>
          <cell r="J305" t="str">
            <v>I</v>
          </cell>
          <cell r="K305">
            <v>21422</v>
          </cell>
          <cell r="L305" t="str">
            <v>VD</v>
          </cell>
          <cell r="M305" t="str">
            <v/>
          </cell>
          <cell r="N305" t="str">
            <v>H</v>
          </cell>
          <cell r="O305" t="str">
            <v>HB</v>
          </cell>
          <cell r="P305" t="str">
            <v>?</v>
          </cell>
        </row>
        <row r="306">
          <cell r="A306">
            <v>10271</v>
          </cell>
          <cell r="B306">
            <v>5872</v>
          </cell>
          <cell r="C306" t="str">
            <v xml:space="preserve">Herrn </v>
          </cell>
          <cell r="D306" t="str">
            <v>Pastor</v>
          </cell>
          <cell r="E306" t="str">
            <v>Francisco</v>
          </cell>
          <cell r="F306" t="str">
            <v>Pastor Francisco</v>
          </cell>
          <cell r="G306" t="str">
            <v>Epi-d`Or 23</v>
          </cell>
          <cell r="H306">
            <v>1053</v>
          </cell>
          <cell r="I306" t="str">
            <v>CUGY</v>
          </cell>
          <cell r="J306" t="str">
            <v>E</v>
          </cell>
          <cell r="K306">
            <v>22714</v>
          </cell>
          <cell r="L306" t="str">
            <v>VD</v>
          </cell>
          <cell r="M306" t="str">
            <v/>
          </cell>
          <cell r="N306" t="str">
            <v>H</v>
          </cell>
          <cell r="O306" t="str">
            <v/>
          </cell>
          <cell r="P306">
            <v>98</v>
          </cell>
        </row>
        <row r="307">
          <cell r="A307">
            <v>10276</v>
          </cell>
          <cell r="B307">
            <v>5874</v>
          </cell>
          <cell r="C307" t="str">
            <v>Herrn</v>
          </cell>
          <cell r="D307" t="str">
            <v>Helfer</v>
          </cell>
          <cell r="E307" t="str">
            <v>Lionel</v>
          </cell>
          <cell r="F307" t="str">
            <v>Helfer Lionel</v>
          </cell>
          <cell r="G307" t="str">
            <v>Ch. de la Chiésaz 15</v>
          </cell>
          <cell r="H307">
            <v>1024</v>
          </cell>
          <cell r="I307" t="str">
            <v>ECUBLENS</v>
          </cell>
          <cell r="J307" t="str">
            <v>CH</v>
          </cell>
          <cell r="K307">
            <v>28312</v>
          </cell>
          <cell r="L307" t="str">
            <v>VD</v>
          </cell>
          <cell r="M307" t="str">
            <v>J</v>
          </cell>
          <cell r="N307" t="str">
            <v>H</v>
          </cell>
          <cell r="O307" t="str">
            <v>HC</v>
          </cell>
          <cell r="P307">
            <v>96</v>
          </cell>
        </row>
        <row r="308">
          <cell r="A308">
            <v>10277</v>
          </cell>
          <cell r="B308">
            <v>5875</v>
          </cell>
          <cell r="C308" t="str">
            <v>Herrn</v>
          </cell>
          <cell r="D308" t="str">
            <v>Mas</v>
          </cell>
          <cell r="E308" t="str">
            <v>Javier</v>
          </cell>
          <cell r="F308" t="str">
            <v>Mas Javier</v>
          </cell>
          <cell r="G308" t="str">
            <v>Rue Centrale 24</v>
          </cell>
          <cell r="H308">
            <v>1022</v>
          </cell>
          <cell r="I308" t="str">
            <v>CHAVANNES</v>
          </cell>
          <cell r="J308" t="str">
            <v>CH</v>
          </cell>
          <cell r="K308">
            <v>21462</v>
          </cell>
          <cell r="L308" t="str">
            <v>VD</v>
          </cell>
          <cell r="M308" t="str">
            <v/>
          </cell>
          <cell r="N308" t="str">
            <v>H</v>
          </cell>
          <cell r="O308" t="str">
            <v>HC</v>
          </cell>
          <cell r="P308">
            <v>96</v>
          </cell>
        </row>
        <row r="309">
          <cell r="A309">
            <v>10282</v>
          </cell>
          <cell r="B309">
            <v>5940</v>
          </cell>
          <cell r="C309" t="str">
            <v>Herrn</v>
          </cell>
          <cell r="D309" t="str">
            <v>Damiens</v>
          </cell>
          <cell r="E309" t="str">
            <v>Gérard</v>
          </cell>
          <cell r="F309" t="str">
            <v>Damiens Gérard</v>
          </cell>
          <cell r="G309" t="str">
            <v>Grand Rue 41</v>
          </cell>
          <cell r="H309">
            <v>1814</v>
          </cell>
          <cell r="I309" t="str">
            <v>LA TOUR-DE-PEILZ</v>
          </cell>
          <cell r="J309" t="str">
            <v>CH</v>
          </cell>
          <cell r="K309">
            <v>17498</v>
          </cell>
          <cell r="L309" t="str">
            <v>VD</v>
          </cell>
          <cell r="M309" t="str">
            <v/>
          </cell>
          <cell r="N309" t="str">
            <v>H</v>
          </cell>
          <cell r="O309" t="str">
            <v/>
          </cell>
          <cell r="P309">
            <v>96</v>
          </cell>
        </row>
        <row r="310">
          <cell r="A310">
            <v>10283</v>
          </cell>
          <cell r="B310">
            <v>5941</v>
          </cell>
          <cell r="C310" t="str">
            <v>Herrn</v>
          </cell>
          <cell r="D310" t="str">
            <v>Ming Ai</v>
          </cell>
          <cell r="E310" t="str">
            <v>Dong</v>
          </cell>
          <cell r="F310" t="str">
            <v>Ming Ai Dong</v>
          </cell>
          <cell r="G310" t="str">
            <v>Rue de Genève 85</v>
          </cell>
          <cell r="H310">
            <v>1004</v>
          </cell>
          <cell r="I310" t="str">
            <v>LAUSANNE</v>
          </cell>
          <cell r="J310" t="str">
            <v>VIET</v>
          </cell>
          <cell r="K310">
            <v>23340</v>
          </cell>
          <cell r="L310" t="str">
            <v>VD</v>
          </cell>
          <cell r="M310" t="str">
            <v/>
          </cell>
          <cell r="N310" t="str">
            <v>H</v>
          </cell>
          <cell r="O310" t="str">
            <v>HA</v>
          </cell>
          <cell r="P310">
            <v>96</v>
          </cell>
        </row>
        <row r="311">
          <cell r="A311">
            <v>10284</v>
          </cell>
          <cell r="B311">
            <v>10284</v>
          </cell>
          <cell r="C311" t="str">
            <v>Herrn</v>
          </cell>
          <cell r="D311" t="str">
            <v>Siciliano</v>
          </cell>
          <cell r="E311" t="str">
            <v>Michel</v>
          </cell>
          <cell r="F311" t="str">
            <v>Siciliano Michel</v>
          </cell>
          <cell r="G311" t="str">
            <v>?</v>
          </cell>
          <cell r="L311" t="str">
            <v>VD</v>
          </cell>
          <cell r="M311" t="str">
            <v/>
          </cell>
          <cell r="N311" t="str">
            <v>H</v>
          </cell>
          <cell r="O311" t="str">
            <v>HC</v>
          </cell>
          <cell r="P311">
            <v>98</v>
          </cell>
        </row>
        <row r="312">
          <cell r="A312">
            <v>10285</v>
          </cell>
          <cell r="B312">
            <v>6062</v>
          </cell>
          <cell r="C312" t="str">
            <v>Herrn</v>
          </cell>
          <cell r="D312" t="str">
            <v>Urgese</v>
          </cell>
          <cell r="E312" t="str">
            <v>Antonio</v>
          </cell>
          <cell r="F312" t="str">
            <v>Urgese Antonio</v>
          </cell>
          <cell r="G312" t="str">
            <v>Rue Pichard 11</v>
          </cell>
          <cell r="H312">
            <v>1003</v>
          </cell>
          <cell r="I312" t="str">
            <v>LAUSANNE</v>
          </cell>
          <cell r="J312" t="str">
            <v>E</v>
          </cell>
          <cell r="L312" t="str">
            <v>VD</v>
          </cell>
          <cell r="M312" t="str">
            <v/>
          </cell>
          <cell r="N312" t="str">
            <v>H</v>
          </cell>
          <cell r="O312" t="str">
            <v>HC</v>
          </cell>
          <cell r="P312">
            <v>97</v>
          </cell>
        </row>
        <row r="313">
          <cell r="A313">
            <v>10287</v>
          </cell>
          <cell r="B313">
            <v>6063</v>
          </cell>
          <cell r="C313" t="str">
            <v>Frau</v>
          </cell>
          <cell r="D313" t="str">
            <v>De Guarda</v>
          </cell>
          <cell r="E313" t="str">
            <v>Ingrid</v>
          </cell>
          <cell r="F313" t="str">
            <v>De Guarda Ingrid</v>
          </cell>
          <cell r="G313" t="str">
            <v>Les Orgevaux Pic-Bois</v>
          </cell>
          <cell r="H313">
            <v>1077</v>
          </cell>
          <cell r="I313" t="str">
            <v>SERVION</v>
          </cell>
          <cell r="J313" t="str">
            <v>CH</v>
          </cell>
          <cell r="K313">
            <v>21623</v>
          </cell>
          <cell r="L313" t="str">
            <v>VD</v>
          </cell>
          <cell r="M313" t="str">
            <v/>
          </cell>
          <cell r="N313" t="str">
            <v>D</v>
          </cell>
          <cell r="O313" t="str">
            <v/>
          </cell>
          <cell r="P313">
            <v>97</v>
          </cell>
        </row>
        <row r="314">
          <cell r="A314">
            <v>10288</v>
          </cell>
          <cell r="B314">
            <v>6064</v>
          </cell>
          <cell r="C314" t="str">
            <v>Frau</v>
          </cell>
          <cell r="D314" t="str">
            <v>Mezenen</v>
          </cell>
          <cell r="E314" t="str">
            <v>Jacqueline</v>
          </cell>
          <cell r="F314" t="str">
            <v>Mezenen Jacqueline</v>
          </cell>
          <cell r="G314" t="str">
            <v>Le Grand-Chemin 126</v>
          </cell>
          <cell r="H314">
            <v>1066</v>
          </cell>
          <cell r="I314" t="str">
            <v>EPALINGES</v>
          </cell>
          <cell r="J314" t="str">
            <v>CH</v>
          </cell>
          <cell r="K314">
            <v>23701</v>
          </cell>
          <cell r="L314" t="str">
            <v>VD</v>
          </cell>
          <cell r="M314" t="str">
            <v/>
          </cell>
          <cell r="N314" t="str">
            <v>D</v>
          </cell>
          <cell r="O314" t="str">
            <v>DB</v>
          </cell>
          <cell r="P314">
            <v>97</v>
          </cell>
        </row>
        <row r="315">
          <cell r="A315">
            <v>10289</v>
          </cell>
          <cell r="B315">
            <v>6065</v>
          </cell>
          <cell r="C315" t="str">
            <v>Herrn</v>
          </cell>
          <cell r="D315" t="str">
            <v>Jaton</v>
          </cell>
          <cell r="E315" t="str">
            <v>Hervé</v>
          </cell>
          <cell r="F315" t="str">
            <v>Jaton Hervé</v>
          </cell>
          <cell r="G315" t="str">
            <v>Av. Général-Guisan 44</v>
          </cell>
          <cell r="H315">
            <v>1180</v>
          </cell>
          <cell r="I315" t="str">
            <v>ROLLE</v>
          </cell>
          <cell r="J315" t="str">
            <v>CH</v>
          </cell>
          <cell r="L315" t="str">
            <v>VD</v>
          </cell>
          <cell r="M315" t="str">
            <v/>
          </cell>
          <cell r="N315" t="str">
            <v>H</v>
          </cell>
          <cell r="O315" t="str">
            <v/>
          </cell>
          <cell r="P315">
            <v>97</v>
          </cell>
        </row>
        <row r="316">
          <cell r="A316">
            <v>10290</v>
          </cell>
          <cell r="B316">
            <v>6066</v>
          </cell>
          <cell r="C316" t="str">
            <v>Frau</v>
          </cell>
          <cell r="D316" t="str">
            <v>Durand</v>
          </cell>
          <cell r="E316" t="str">
            <v>Florence</v>
          </cell>
          <cell r="F316" t="str">
            <v>Durand Florence</v>
          </cell>
          <cell r="G316" t="str">
            <v>Rue de la Blancherie 29</v>
          </cell>
          <cell r="H316">
            <v>1022</v>
          </cell>
          <cell r="I316" t="str">
            <v>CHAVANNES-PRES-RENENS</v>
          </cell>
          <cell r="J316" t="str">
            <v>CH</v>
          </cell>
          <cell r="L316" t="str">
            <v>VD</v>
          </cell>
          <cell r="M316" t="str">
            <v/>
          </cell>
          <cell r="N316" t="str">
            <v>D</v>
          </cell>
          <cell r="O316" t="str">
            <v/>
          </cell>
          <cell r="P316">
            <v>97</v>
          </cell>
        </row>
        <row r="317">
          <cell r="A317">
            <v>10291</v>
          </cell>
          <cell r="B317">
            <v>10291</v>
          </cell>
          <cell r="C317" t="str">
            <v>Herrn</v>
          </cell>
          <cell r="D317" t="str">
            <v>Mailley</v>
          </cell>
          <cell r="E317" t="str">
            <v>Gilles</v>
          </cell>
          <cell r="F317" t="str">
            <v>Mailley Gilles</v>
          </cell>
          <cell r="G317" t="str">
            <v>Rue des Raviéres</v>
          </cell>
          <cell r="H317" t="str">
            <v>F-25370</v>
          </cell>
          <cell r="I317" t="str">
            <v>JOUGNE</v>
          </cell>
          <cell r="J317" t="str">
            <v>CH</v>
          </cell>
          <cell r="K317">
            <v>23084</v>
          </cell>
          <cell r="L317" t="str">
            <v>VD</v>
          </cell>
          <cell r="M317" t="str">
            <v/>
          </cell>
          <cell r="N317" t="str">
            <v>H</v>
          </cell>
          <cell r="O317" t="str">
            <v>HC</v>
          </cell>
          <cell r="P317">
            <v>97</v>
          </cell>
        </row>
        <row r="318">
          <cell r="A318">
            <v>10292</v>
          </cell>
          <cell r="B318">
            <v>10292</v>
          </cell>
          <cell r="C318" t="str">
            <v>Herrn</v>
          </cell>
          <cell r="D318" t="str">
            <v>Rotondo</v>
          </cell>
          <cell r="E318" t="str">
            <v>Virgile</v>
          </cell>
          <cell r="F318" t="str">
            <v>Rotondo Virgile</v>
          </cell>
          <cell r="G318" t="str">
            <v>Ch. de la Fouette 4</v>
          </cell>
          <cell r="H318">
            <v>1022</v>
          </cell>
          <cell r="I318" t="str">
            <v>LONAY</v>
          </cell>
          <cell r="J318" t="str">
            <v>I</v>
          </cell>
          <cell r="L318" t="str">
            <v>VD</v>
          </cell>
          <cell r="M318" t="str">
            <v/>
          </cell>
          <cell r="N318" t="str">
            <v>H</v>
          </cell>
          <cell r="O318" t="str">
            <v>HC</v>
          </cell>
          <cell r="P318">
            <v>97</v>
          </cell>
        </row>
        <row r="319">
          <cell r="A319">
            <v>10296</v>
          </cell>
          <cell r="B319">
            <v>10296</v>
          </cell>
          <cell r="C319" t="str">
            <v>Herrn</v>
          </cell>
          <cell r="D319" t="str">
            <v>Bornand</v>
          </cell>
          <cell r="E319" t="str">
            <v>Maryse</v>
          </cell>
          <cell r="F319" t="str">
            <v>Bornand Maryse</v>
          </cell>
          <cell r="G319" t="str">
            <v>Av. du Léman 69</v>
          </cell>
          <cell r="H319">
            <v>1005</v>
          </cell>
          <cell r="I319" t="str">
            <v>LAUSANNE</v>
          </cell>
          <cell r="J319" t="str">
            <v>CH</v>
          </cell>
          <cell r="K319">
            <v>19871</v>
          </cell>
          <cell r="L319" t="str">
            <v>VD</v>
          </cell>
          <cell r="M319" t="str">
            <v/>
          </cell>
          <cell r="N319" t="str">
            <v>D</v>
          </cell>
          <cell r="O319" t="str">
            <v>DB</v>
          </cell>
          <cell r="P319">
            <v>97</v>
          </cell>
        </row>
        <row r="320">
          <cell r="A320">
            <v>10297</v>
          </cell>
          <cell r="B320">
            <v>6067</v>
          </cell>
          <cell r="C320" t="str">
            <v>Herrn</v>
          </cell>
          <cell r="D320" t="str">
            <v>Cherillo</v>
          </cell>
          <cell r="E320" t="str">
            <v>Louis</v>
          </cell>
          <cell r="F320" t="str">
            <v>Cherillo Louis</v>
          </cell>
          <cell r="G320" t="str">
            <v>Avenue des Sports 20</v>
          </cell>
          <cell r="H320">
            <v>1400</v>
          </cell>
          <cell r="I320" t="str">
            <v>YVERDON</v>
          </cell>
          <cell r="J320" t="str">
            <v>CH</v>
          </cell>
          <cell r="K320">
            <v>17265</v>
          </cell>
          <cell r="L320" t="str">
            <v>VD</v>
          </cell>
          <cell r="M320" t="str">
            <v/>
          </cell>
          <cell r="N320" t="str">
            <v>H</v>
          </cell>
          <cell r="O320" t="str">
            <v>HB</v>
          </cell>
          <cell r="P320">
            <v>97</v>
          </cell>
        </row>
        <row r="321">
          <cell r="A321">
            <v>10298</v>
          </cell>
          <cell r="B321">
            <v>10298</v>
          </cell>
          <cell r="C321" t="str">
            <v>Herrn</v>
          </cell>
          <cell r="D321" t="str">
            <v>Marendaz</v>
          </cell>
          <cell r="E321" t="str">
            <v>Vincent</v>
          </cell>
          <cell r="F321" t="str">
            <v>Marendaz Vincent</v>
          </cell>
          <cell r="G321" t="str">
            <v>Rue du Bugnon</v>
          </cell>
          <cell r="H321">
            <v>1359</v>
          </cell>
          <cell r="I321" t="str">
            <v>RANCES</v>
          </cell>
          <cell r="J321" t="str">
            <v>CH</v>
          </cell>
          <cell r="K321">
            <v>26386</v>
          </cell>
          <cell r="L321" t="str">
            <v>VD</v>
          </cell>
          <cell r="M321" t="str">
            <v/>
          </cell>
          <cell r="N321" t="str">
            <v>H</v>
          </cell>
          <cell r="O321" t="str">
            <v>HA</v>
          </cell>
          <cell r="P321">
            <v>97</v>
          </cell>
        </row>
        <row r="322">
          <cell r="A322">
            <v>10299</v>
          </cell>
          <cell r="B322">
            <v>10299</v>
          </cell>
          <cell r="C322" t="str">
            <v>Herrn</v>
          </cell>
          <cell r="D322" t="str">
            <v>Marendaz</v>
          </cell>
          <cell r="E322" t="str">
            <v>Etienne</v>
          </cell>
          <cell r="F322" t="str">
            <v>Marendaz Etienne</v>
          </cell>
          <cell r="G322" t="str">
            <v>Valentin 128</v>
          </cell>
          <cell r="H322">
            <v>1400</v>
          </cell>
          <cell r="I322" t="str">
            <v>YVERDON-LES-BAINS</v>
          </cell>
          <cell r="J322" t="str">
            <v>CH</v>
          </cell>
          <cell r="K322">
            <v>25886</v>
          </cell>
          <cell r="L322" t="str">
            <v>VD</v>
          </cell>
          <cell r="M322" t="str">
            <v/>
          </cell>
          <cell r="N322" t="str">
            <v>H</v>
          </cell>
          <cell r="O322" t="str">
            <v>HC</v>
          </cell>
          <cell r="P322">
            <v>97</v>
          </cell>
        </row>
        <row r="323">
          <cell r="A323">
            <v>10303</v>
          </cell>
          <cell r="B323">
            <v>6070</v>
          </cell>
          <cell r="C323" t="str">
            <v>Herrn</v>
          </cell>
          <cell r="D323" t="str">
            <v>Antoine</v>
          </cell>
          <cell r="E323" t="str">
            <v>Jean-Christophe</v>
          </cell>
          <cell r="F323" t="str">
            <v>Antoine Jean-Christophe</v>
          </cell>
          <cell r="G323" t="str">
            <v>Promenade des Pins 1</v>
          </cell>
          <cell r="H323">
            <v>1400</v>
          </cell>
          <cell r="I323" t="str">
            <v>YVERDON-LES-BAINS</v>
          </cell>
          <cell r="J323" t="str">
            <v>CH</v>
          </cell>
          <cell r="K323">
            <v>25569</v>
          </cell>
          <cell r="L323" t="str">
            <v>VD</v>
          </cell>
          <cell r="M323" t="str">
            <v/>
          </cell>
          <cell r="N323" t="str">
            <v>H</v>
          </cell>
          <cell r="O323" t="str">
            <v/>
          </cell>
          <cell r="P323">
            <v>95</v>
          </cell>
        </row>
        <row r="324">
          <cell r="A324">
            <v>10304</v>
          </cell>
          <cell r="B324">
            <v>6071</v>
          </cell>
          <cell r="C324" t="str">
            <v>Frau</v>
          </cell>
          <cell r="D324" t="str">
            <v>Antoine</v>
          </cell>
          <cell r="E324" t="str">
            <v>Nicole Séverine</v>
          </cell>
          <cell r="F324" t="str">
            <v>Antoine Nicole Séverine</v>
          </cell>
          <cell r="G324" t="str">
            <v>Promenade des Pins 1</v>
          </cell>
          <cell r="H324">
            <v>1400</v>
          </cell>
          <cell r="I324" t="str">
            <v>YVERDON-LES-BAINS</v>
          </cell>
          <cell r="J324" t="str">
            <v>CH</v>
          </cell>
          <cell r="K324">
            <v>27242</v>
          </cell>
          <cell r="L324" t="str">
            <v>VD</v>
          </cell>
          <cell r="M324" t="str">
            <v/>
          </cell>
          <cell r="N324" t="str">
            <v>D</v>
          </cell>
          <cell r="O324" t="str">
            <v/>
          </cell>
          <cell r="P324">
            <v>97</v>
          </cell>
        </row>
        <row r="325">
          <cell r="A325">
            <v>10305</v>
          </cell>
          <cell r="B325">
            <v>6001</v>
          </cell>
          <cell r="C325" t="str">
            <v>Herrn</v>
          </cell>
          <cell r="D325" t="str">
            <v>Arama</v>
          </cell>
          <cell r="E325" t="str">
            <v>Albert</v>
          </cell>
          <cell r="F325" t="str">
            <v>Arama Albert</v>
          </cell>
          <cell r="G325" t="str">
            <v>Rue Faïencerie 3</v>
          </cell>
          <cell r="H325">
            <v>1227</v>
          </cell>
          <cell r="I325" t="str">
            <v>CARROUGE</v>
          </cell>
          <cell r="J325" t="str">
            <v>F</v>
          </cell>
          <cell r="K325">
            <v>16438</v>
          </cell>
          <cell r="L325" t="str">
            <v>VD</v>
          </cell>
          <cell r="M325" t="str">
            <v/>
          </cell>
          <cell r="N325" t="str">
            <v>H</v>
          </cell>
          <cell r="O325" t="str">
            <v>HA</v>
          </cell>
          <cell r="P325">
            <v>95</v>
          </cell>
        </row>
        <row r="326">
          <cell r="A326">
            <v>10306</v>
          </cell>
          <cell r="B326">
            <v>10306</v>
          </cell>
          <cell r="C326" t="str">
            <v>Herrn</v>
          </cell>
          <cell r="D326" t="str">
            <v>Ginestet</v>
          </cell>
          <cell r="E326" t="str">
            <v>Thierry</v>
          </cell>
          <cell r="F326" t="str">
            <v>Ginestet Thierry</v>
          </cell>
          <cell r="G326" t="str">
            <v>Rue St-Jean 56</v>
          </cell>
          <cell r="H326">
            <v>1203</v>
          </cell>
          <cell r="I326" t="str">
            <v>GENEVE</v>
          </cell>
          <cell r="J326" t="str">
            <v>CH</v>
          </cell>
          <cell r="K326">
            <v>22742</v>
          </cell>
          <cell r="L326" t="str">
            <v>VD</v>
          </cell>
          <cell r="M326" t="str">
            <v/>
          </cell>
          <cell r="N326" t="str">
            <v>H</v>
          </cell>
          <cell r="O326" t="str">
            <v>HC</v>
          </cell>
          <cell r="P326">
            <v>97</v>
          </cell>
        </row>
        <row r="327">
          <cell r="A327">
            <v>10307</v>
          </cell>
          <cell r="B327">
            <v>10307</v>
          </cell>
          <cell r="C327" t="str">
            <v>Herrn</v>
          </cell>
          <cell r="D327" t="str">
            <v>Bucher</v>
          </cell>
          <cell r="E327" t="str">
            <v>Sacha</v>
          </cell>
          <cell r="F327" t="str">
            <v>Bucher Sacha</v>
          </cell>
          <cell r="G327" t="str">
            <v>Rte de Berne</v>
          </cell>
          <cell r="H327">
            <v>1201</v>
          </cell>
          <cell r="I327" t="str">
            <v>GENEVE</v>
          </cell>
          <cell r="J327" t="str">
            <v>CH</v>
          </cell>
          <cell r="K327">
            <v>22607</v>
          </cell>
          <cell r="L327" t="str">
            <v>VD</v>
          </cell>
          <cell r="M327" t="str">
            <v/>
          </cell>
          <cell r="N327" t="str">
            <v>H</v>
          </cell>
          <cell r="O327" t="str">
            <v>HB</v>
          </cell>
          <cell r="P327">
            <v>90</v>
          </cell>
        </row>
        <row r="328">
          <cell r="A328">
            <v>10308</v>
          </cell>
          <cell r="B328">
            <v>10308</v>
          </cell>
          <cell r="C328" t="str">
            <v>Herrn</v>
          </cell>
          <cell r="D328" t="str">
            <v>Eccoffey</v>
          </cell>
          <cell r="E328" t="str">
            <v>Philippe</v>
          </cell>
          <cell r="F328" t="str">
            <v>Eccoffey Philippe</v>
          </cell>
          <cell r="G328" t="str">
            <v>Rte de Chavannes 27D</v>
          </cell>
          <cell r="H328">
            <v>1007</v>
          </cell>
          <cell r="I328" t="str">
            <v>LAUSANNE</v>
          </cell>
          <cell r="J328" t="str">
            <v>CH</v>
          </cell>
          <cell r="K328">
            <v>19239</v>
          </cell>
          <cell r="L328" t="str">
            <v>VD</v>
          </cell>
          <cell r="M328" t="str">
            <v/>
          </cell>
          <cell r="N328" t="str">
            <v>H</v>
          </cell>
          <cell r="O328" t="str">
            <v>HC</v>
          </cell>
          <cell r="P328">
            <v>97</v>
          </cell>
        </row>
        <row r="329">
          <cell r="A329">
            <v>10310</v>
          </cell>
          <cell r="B329">
            <v>6072</v>
          </cell>
          <cell r="C329" t="str">
            <v>Herrn</v>
          </cell>
          <cell r="D329" t="str">
            <v>Di Blasi</v>
          </cell>
          <cell r="E329" t="str">
            <v>Dominique</v>
          </cell>
          <cell r="F329" t="str">
            <v>Di Blasi Dominique</v>
          </cell>
          <cell r="G329" t="str">
            <v>Ch. de Cocagne 25</v>
          </cell>
          <cell r="H329">
            <v>1030</v>
          </cell>
          <cell r="I329" t="str">
            <v>BUSSIGNY-PRES-LAUSANNE</v>
          </cell>
          <cell r="J329" t="str">
            <v>CH</v>
          </cell>
          <cell r="K329">
            <v>22521</v>
          </cell>
          <cell r="L329" t="str">
            <v>VD</v>
          </cell>
          <cell r="M329" t="str">
            <v/>
          </cell>
          <cell r="N329" t="str">
            <v>H</v>
          </cell>
          <cell r="O329" t="str">
            <v/>
          </cell>
          <cell r="P329">
            <v>97</v>
          </cell>
        </row>
        <row r="330">
          <cell r="A330">
            <v>10311</v>
          </cell>
          <cell r="B330">
            <v>6073</v>
          </cell>
          <cell r="C330" t="str">
            <v>Herrn</v>
          </cell>
          <cell r="D330" t="str">
            <v>Orlandi</v>
          </cell>
          <cell r="E330" t="str">
            <v>Stéphane</v>
          </cell>
          <cell r="F330" t="str">
            <v>Orlandi Stéphane</v>
          </cell>
          <cell r="G330" t="str">
            <v>Ch. des Eterpeys 16</v>
          </cell>
          <cell r="H330">
            <v>1010</v>
          </cell>
          <cell r="I330" t="str">
            <v>LAUSANNE</v>
          </cell>
          <cell r="J330" t="str">
            <v>CH</v>
          </cell>
          <cell r="K330">
            <v>23269</v>
          </cell>
          <cell r="L330" t="str">
            <v>VD</v>
          </cell>
          <cell r="M330" t="str">
            <v/>
          </cell>
          <cell r="N330" t="str">
            <v>H</v>
          </cell>
          <cell r="O330" t="str">
            <v/>
          </cell>
          <cell r="P330">
            <v>97</v>
          </cell>
        </row>
        <row r="331">
          <cell r="A331">
            <v>10312</v>
          </cell>
          <cell r="B331">
            <v>6074</v>
          </cell>
          <cell r="C331" t="str">
            <v>Herrn</v>
          </cell>
          <cell r="D331" t="str">
            <v>Savarino</v>
          </cell>
          <cell r="E331" t="str">
            <v>Giuseppe</v>
          </cell>
          <cell r="F331" t="str">
            <v>Savarino Giuseppe</v>
          </cell>
          <cell r="G331" t="str">
            <v>Ch. de la Roche 5</v>
          </cell>
          <cell r="H331">
            <v>1020</v>
          </cell>
          <cell r="I331" t="str">
            <v>RENENS VD</v>
          </cell>
          <cell r="J331" t="str">
            <v>I</v>
          </cell>
          <cell r="K331">
            <v>26495</v>
          </cell>
          <cell r="L331" t="str">
            <v>VD</v>
          </cell>
          <cell r="M331" t="str">
            <v/>
          </cell>
          <cell r="N331" t="str">
            <v>H</v>
          </cell>
          <cell r="O331" t="str">
            <v>HC</v>
          </cell>
          <cell r="P331">
            <v>97</v>
          </cell>
        </row>
        <row r="332">
          <cell r="A332">
            <v>10314</v>
          </cell>
          <cell r="B332">
            <v>6076</v>
          </cell>
          <cell r="C332" t="str">
            <v>Herrn</v>
          </cell>
          <cell r="D332" t="str">
            <v>Chauvy</v>
          </cell>
          <cell r="E332" t="str">
            <v>Bertrand</v>
          </cell>
          <cell r="F332" t="str">
            <v>Chauvy Bertrand</v>
          </cell>
          <cell r="G332" t="str">
            <v>Rue du Pont-Neuf 1</v>
          </cell>
          <cell r="H332">
            <v>1110</v>
          </cell>
          <cell r="I332" t="str">
            <v>MORGES</v>
          </cell>
          <cell r="J332" t="str">
            <v>CH</v>
          </cell>
          <cell r="K332">
            <v>26506</v>
          </cell>
          <cell r="L332" t="str">
            <v>VD</v>
          </cell>
          <cell r="M332" t="str">
            <v/>
          </cell>
          <cell r="N332" t="str">
            <v>H</v>
          </cell>
          <cell r="O332" t="str">
            <v/>
          </cell>
          <cell r="P332">
            <v>97</v>
          </cell>
        </row>
        <row r="333">
          <cell r="A333">
            <v>10315</v>
          </cell>
          <cell r="B333">
            <v>10315</v>
          </cell>
          <cell r="C333" t="str">
            <v>Herrn</v>
          </cell>
          <cell r="D333" t="str">
            <v>Treyvaud</v>
          </cell>
          <cell r="E333" t="str">
            <v>Antony</v>
          </cell>
          <cell r="F333" t="str">
            <v>Treyvaud Antony</v>
          </cell>
          <cell r="G333" t="str">
            <v>Rue des Quatres-Fontaines 1</v>
          </cell>
          <cell r="H333">
            <v>1278</v>
          </cell>
          <cell r="I333" t="str">
            <v>LA RIPPE</v>
          </cell>
          <cell r="J333" t="str">
            <v>CH</v>
          </cell>
          <cell r="K333">
            <v>25650</v>
          </cell>
          <cell r="L333" t="str">
            <v>VD</v>
          </cell>
          <cell r="M333" t="str">
            <v/>
          </cell>
          <cell r="N333" t="str">
            <v>H</v>
          </cell>
          <cell r="O333" t="str">
            <v/>
          </cell>
          <cell r="P333">
            <v>98</v>
          </cell>
        </row>
        <row r="334">
          <cell r="A334">
            <v>10316</v>
          </cell>
          <cell r="B334">
            <v>10316</v>
          </cell>
          <cell r="C334" t="str">
            <v>Herrn</v>
          </cell>
          <cell r="D334" t="str">
            <v>Martignano</v>
          </cell>
          <cell r="E334" t="str">
            <v>Cosimo</v>
          </cell>
          <cell r="F334" t="str">
            <v>Martignano Cosimo</v>
          </cell>
          <cell r="G334" t="str">
            <v>Rue du Village 7</v>
          </cell>
          <cell r="H334">
            <v>1020</v>
          </cell>
          <cell r="I334" t="str">
            <v>RENENS VD</v>
          </cell>
          <cell r="J334" t="str">
            <v>I</v>
          </cell>
          <cell r="K334">
            <v>30961</v>
          </cell>
          <cell r="L334" t="str">
            <v>VD</v>
          </cell>
          <cell r="M334" t="str">
            <v>Mini</v>
          </cell>
          <cell r="N334" t="str">
            <v>H</v>
          </cell>
          <cell r="O334" t="str">
            <v>HC</v>
          </cell>
          <cell r="P334">
            <v>98</v>
          </cell>
        </row>
        <row r="335">
          <cell r="A335">
            <v>10317</v>
          </cell>
          <cell r="B335">
            <v>10317</v>
          </cell>
          <cell r="C335" t="str">
            <v>Herrn</v>
          </cell>
          <cell r="D335" t="str">
            <v>Berges</v>
          </cell>
          <cell r="E335" t="str">
            <v>Mathieu</v>
          </cell>
          <cell r="F335" t="str">
            <v>Berges Mathieu</v>
          </cell>
          <cell r="G335" t="str">
            <v>Ch. du Stand 15A</v>
          </cell>
          <cell r="H335">
            <v>1024</v>
          </cell>
          <cell r="I335" t="str">
            <v>ECUBLENS</v>
          </cell>
          <cell r="J335" t="str">
            <v>F</v>
          </cell>
          <cell r="K335">
            <v>31433</v>
          </cell>
          <cell r="L335" t="str">
            <v>VD</v>
          </cell>
          <cell r="M335" t="str">
            <v>Mini</v>
          </cell>
          <cell r="N335" t="str">
            <v>H</v>
          </cell>
          <cell r="O335" t="str">
            <v>HC</v>
          </cell>
          <cell r="P335">
            <v>98</v>
          </cell>
        </row>
        <row r="336">
          <cell r="A336">
            <v>10318</v>
          </cell>
          <cell r="B336">
            <v>10318</v>
          </cell>
          <cell r="C336" t="str">
            <v>Herrn</v>
          </cell>
          <cell r="D336" t="str">
            <v>Grohlier</v>
          </cell>
          <cell r="E336" t="str">
            <v>Cédric</v>
          </cell>
          <cell r="F336" t="str">
            <v>Grohlier Cédric</v>
          </cell>
          <cell r="G336" t="str">
            <v>Ch. Bois de la Fontaines 4</v>
          </cell>
          <cell r="H336">
            <v>1007</v>
          </cell>
          <cell r="I336" t="str">
            <v>LAUSANNE</v>
          </cell>
          <cell r="J336" t="str">
            <v>F</v>
          </cell>
          <cell r="K336">
            <v>30997</v>
          </cell>
          <cell r="L336" t="str">
            <v>VD</v>
          </cell>
          <cell r="M336" t="str">
            <v>Mini</v>
          </cell>
          <cell r="N336" t="str">
            <v>H</v>
          </cell>
          <cell r="O336" t="str">
            <v>HC</v>
          </cell>
          <cell r="P336">
            <v>98</v>
          </cell>
        </row>
        <row r="337">
          <cell r="A337">
            <v>10319</v>
          </cell>
          <cell r="B337">
            <v>10319</v>
          </cell>
          <cell r="C337" t="str">
            <v>Frau</v>
          </cell>
          <cell r="D337" t="str">
            <v>Mas</v>
          </cell>
          <cell r="E337" t="str">
            <v>Magaly</v>
          </cell>
          <cell r="F337" t="str">
            <v>Mas Magaly</v>
          </cell>
          <cell r="G337" t="str">
            <v>Rue Centrale 24</v>
          </cell>
          <cell r="H337">
            <v>1022</v>
          </cell>
          <cell r="I337" t="str">
            <v>CHAVANNES</v>
          </cell>
          <cell r="J337" t="str">
            <v>CH</v>
          </cell>
          <cell r="K337">
            <v>31305</v>
          </cell>
          <cell r="L337" t="str">
            <v>VD</v>
          </cell>
          <cell r="M337" t="str">
            <v>Mini</v>
          </cell>
          <cell r="N337" t="str">
            <v>D</v>
          </cell>
          <cell r="O337" t="str">
            <v/>
          </cell>
          <cell r="P337">
            <v>98</v>
          </cell>
        </row>
        <row r="338">
          <cell r="A338">
            <v>10320</v>
          </cell>
          <cell r="B338">
            <v>10320</v>
          </cell>
          <cell r="C338" t="str">
            <v>Herrn</v>
          </cell>
          <cell r="D338" t="str">
            <v>Dufour</v>
          </cell>
          <cell r="E338" t="str">
            <v>Yoan</v>
          </cell>
          <cell r="F338" t="str">
            <v>Dufour Yoan</v>
          </cell>
          <cell r="G338" t="str">
            <v>Ch. Planche C</v>
          </cell>
          <cell r="H338">
            <v>1034</v>
          </cell>
          <cell r="I338" t="str">
            <v>BOUSSENS</v>
          </cell>
          <cell r="J338" t="str">
            <v>CH</v>
          </cell>
          <cell r="K338">
            <v>31135</v>
          </cell>
          <cell r="L338" t="str">
            <v>VD</v>
          </cell>
          <cell r="M338" t="str">
            <v>Mini</v>
          </cell>
          <cell r="N338" t="str">
            <v>H</v>
          </cell>
          <cell r="O338" t="str">
            <v/>
          </cell>
          <cell r="P338">
            <v>98</v>
          </cell>
        </row>
        <row r="339">
          <cell r="A339">
            <v>10321</v>
          </cell>
          <cell r="B339">
            <v>10321</v>
          </cell>
          <cell r="C339" t="str">
            <v>Herrn</v>
          </cell>
          <cell r="D339" t="str">
            <v>Richard</v>
          </cell>
          <cell r="E339" t="str">
            <v>Johan</v>
          </cell>
          <cell r="F339" t="str">
            <v>Richard Johan</v>
          </cell>
          <cell r="G339" t="str">
            <v>Ch. Bois de la Fontaines 11</v>
          </cell>
          <cell r="H339">
            <v>1007</v>
          </cell>
          <cell r="I339" t="str">
            <v>LAUSANNE</v>
          </cell>
          <cell r="J339" t="str">
            <v>CH</v>
          </cell>
          <cell r="K339">
            <v>31107</v>
          </cell>
          <cell r="L339" t="str">
            <v>VD</v>
          </cell>
          <cell r="M339" t="str">
            <v>Mini</v>
          </cell>
          <cell r="N339" t="str">
            <v>H</v>
          </cell>
          <cell r="O339" t="str">
            <v/>
          </cell>
          <cell r="P339">
            <v>98</v>
          </cell>
        </row>
        <row r="340">
          <cell r="A340">
            <v>10322</v>
          </cell>
          <cell r="B340">
            <v>10322</v>
          </cell>
          <cell r="C340" t="str">
            <v>Frau</v>
          </cell>
          <cell r="D340" t="str">
            <v>Ayer</v>
          </cell>
          <cell r="E340" t="str">
            <v>Sandrine</v>
          </cell>
          <cell r="F340" t="str">
            <v>Ayer Sandrine</v>
          </cell>
          <cell r="G340" t="str">
            <v>Ch. des Vergers 8</v>
          </cell>
          <cell r="H340">
            <v>1023</v>
          </cell>
          <cell r="I340" t="str">
            <v>CRISSIER</v>
          </cell>
          <cell r="J340" t="str">
            <v>CH</v>
          </cell>
          <cell r="K340">
            <v>31335</v>
          </cell>
          <cell r="L340" t="str">
            <v>VD</v>
          </cell>
          <cell r="M340" t="str">
            <v>Mini</v>
          </cell>
          <cell r="N340" t="str">
            <v>D</v>
          </cell>
          <cell r="O340" t="str">
            <v/>
          </cell>
          <cell r="P340">
            <v>99</v>
          </cell>
        </row>
        <row r="341">
          <cell r="A341">
            <v>10323</v>
          </cell>
          <cell r="B341">
            <v>10323</v>
          </cell>
          <cell r="C341" t="str">
            <v>Herrn</v>
          </cell>
          <cell r="D341" t="str">
            <v>Yalcim</v>
          </cell>
          <cell r="E341" t="str">
            <v>Pascal</v>
          </cell>
          <cell r="F341" t="str">
            <v>Yalcim Pascal</v>
          </cell>
          <cell r="G341" t="str">
            <v>Général Guisan 52</v>
          </cell>
          <cell r="H341">
            <v>1009</v>
          </cell>
          <cell r="I341" t="str">
            <v>PULLY</v>
          </cell>
          <cell r="K341">
            <v>32060</v>
          </cell>
          <cell r="L341" t="str">
            <v>VD</v>
          </cell>
          <cell r="M341" t="str">
            <v>Mini</v>
          </cell>
          <cell r="N341" t="str">
            <v>H</v>
          </cell>
          <cell r="O341" t="str">
            <v/>
          </cell>
          <cell r="P341">
            <v>99</v>
          </cell>
        </row>
        <row r="342">
          <cell r="A342">
            <v>10324</v>
          </cell>
          <cell r="B342">
            <v>10324</v>
          </cell>
          <cell r="C342" t="str">
            <v>Herrn</v>
          </cell>
          <cell r="D342" t="str">
            <v>Leber</v>
          </cell>
          <cell r="E342" t="str">
            <v>Jean-Michel</v>
          </cell>
          <cell r="F342" t="str">
            <v>Leber Jean-Michel</v>
          </cell>
          <cell r="G342" t="str">
            <v>La Pâle</v>
          </cell>
          <cell r="H342">
            <v>1029</v>
          </cell>
          <cell r="I342" t="str">
            <v>VILLARS-STE-CROIX VD</v>
          </cell>
          <cell r="J342" t="str">
            <v>CH</v>
          </cell>
          <cell r="K342">
            <v>17887</v>
          </cell>
          <cell r="L342" t="str">
            <v>VD</v>
          </cell>
          <cell r="M342" t="str">
            <v/>
          </cell>
          <cell r="N342" t="str">
            <v>H</v>
          </cell>
          <cell r="O342" t="str">
            <v/>
          </cell>
          <cell r="P342">
            <v>99</v>
          </cell>
        </row>
        <row r="343">
          <cell r="A343">
            <v>10325</v>
          </cell>
          <cell r="B343">
            <v>10325</v>
          </cell>
          <cell r="C343" t="str">
            <v>Herrn</v>
          </cell>
          <cell r="D343" t="str">
            <v>Mariano</v>
          </cell>
          <cell r="E343" t="str">
            <v>Claudio</v>
          </cell>
          <cell r="F343" t="str">
            <v>Mariano Claudio</v>
          </cell>
          <cell r="G343" t="str">
            <v>Rte d'Eguechaudens 17</v>
          </cell>
          <cell r="H343">
            <v>1030</v>
          </cell>
          <cell r="I343" t="str">
            <v>BUSSIGNY-PRES-LAUSANNE</v>
          </cell>
          <cell r="J343" t="str">
            <v>I</v>
          </cell>
          <cell r="K343">
            <v>26263</v>
          </cell>
          <cell r="L343" t="str">
            <v>VD</v>
          </cell>
          <cell r="M343" t="str">
            <v/>
          </cell>
          <cell r="N343" t="str">
            <v>H</v>
          </cell>
          <cell r="O343" t="str">
            <v/>
          </cell>
          <cell r="P343">
            <v>99</v>
          </cell>
        </row>
        <row r="344">
          <cell r="A344">
            <v>10326</v>
          </cell>
          <cell r="B344">
            <v>10326</v>
          </cell>
          <cell r="C344" t="str">
            <v>Herrn</v>
          </cell>
          <cell r="D344" t="str">
            <v>Bislimi</v>
          </cell>
          <cell r="E344" t="str">
            <v>Békim</v>
          </cell>
          <cell r="F344" t="str">
            <v>Bislimi Békim</v>
          </cell>
          <cell r="G344" t="str">
            <v>Place Chauderon 24</v>
          </cell>
          <cell r="H344">
            <v>1003</v>
          </cell>
          <cell r="I344" t="str">
            <v>LAUSANNE</v>
          </cell>
          <cell r="K344">
            <v>27060</v>
          </cell>
          <cell r="L344" t="str">
            <v>VD</v>
          </cell>
          <cell r="M344" t="str">
            <v/>
          </cell>
          <cell r="N344" t="str">
            <v>H</v>
          </cell>
          <cell r="O344" t="str">
            <v/>
          </cell>
          <cell r="P344">
            <v>99</v>
          </cell>
        </row>
        <row r="345">
          <cell r="A345">
            <v>10327</v>
          </cell>
          <cell r="B345">
            <v>10327</v>
          </cell>
          <cell r="C345" t="str">
            <v>Frau</v>
          </cell>
          <cell r="D345" t="str">
            <v>Neuschwander</v>
          </cell>
          <cell r="E345" t="str">
            <v>Christine</v>
          </cell>
          <cell r="F345" t="str">
            <v>Neuschwander Christine</v>
          </cell>
          <cell r="G345" t="str">
            <v>Rue des Raviéres</v>
          </cell>
          <cell r="H345" t="str">
            <v>F-25370</v>
          </cell>
          <cell r="I345" t="str">
            <v>JOUGNE</v>
          </cell>
          <cell r="J345" t="str">
            <v>CH</v>
          </cell>
          <cell r="K345">
            <v>19313</v>
          </cell>
          <cell r="L345" t="str">
            <v>VD</v>
          </cell>
          <cell r="M345" t="str">
            <v/>
          </cell>
          <cell r="N345" t="str">
            <v>D</v>
          </cell>
          <cell r="O345" t="str">
            <v>DB</v>
          </cell>
          <cell r="P345">
            <v>98</v>
          </cell>
        </row>
        <row r="346">
          <cell r="A346">
            <v>10328</v>
          </cell>
          <cell r="B346">
            <v>10328</v>
          </cell>
          <cell r="C346" t="str">
            <v>Herrn</v>
          </cell>
          <cell r="D346" t="str">
            <v>Spano</v>
          </cell>
          <cell r="E346" t="str">
            <v>Rocco</v>
          </cell>
          <cell r="F346" t="str">
            <v>Spano Rocco</v>
          </cell>
          <cell r="G346" t="str">
            <v>Rte de Blonay 18</v>
          </cell>
          <cell r="H346">
            <v>1800</v>
          </cell>
          <cell r="I346" t="str">
            <v>VEVEY</v>
          </cell>
          <cell r="J346" t="str">
            <v>I</v>
          </cell>
          <cell r="K346">
            <v>28976</v>
          </cell>
          <cell r="L346" t="str">
            <v>VD</v>
          </cell>
          <cell r="M346" t="str">
            <v>J</v>
          </cell>
          <cell r="N346" t="str">
            <v>H</v>
          </cell>
          <cell r="O346" t="str">
            <v/>
          </cell>
          <cell r="P346">
            <v>99</v>
          </cell>
        </row>
        <row r="347">
          <cell r="A347">
            <v>10329</v>
          </cell>
          <cell r="B347">
            <v>10329</v>
          </cell>
          <cell r="C347" t="str">
            <v>Herrn</v>
          </cell>
          <cell r="D347" t="str">
            <v>Krieg</v>
          </cell>
          <cell r="E347" t="str">
            <v>Marcial</v>
          </cell>
          <cell r="F347" t="str">
            <v>Krieg Marcial</v>
          </cell>
          <cell r="G347" t="str">
            <v>Aloys-Fauquez 143</v>
          </cell>
          <cell r="H347">
            <v>1018</v>
          </cell>
          <cell r="I347" t="str">
            <v>LAUSANNE</v>
          </cell>
          <cell r="J347" t="str">
            <v>CH</v>
          </cell>
          <cell r="K347">
            <v>23803</v>
          </cell>
          <cell r="L347" t="str">
            <v>VD</v>
          </cell>
          <cell r="M347" t="str">
            <v/>
          </cell>
          <cell r="N347" t="str">
            <v>H</v>
          </cell>
          <cell r="O347" t="str">
            <v>HC</v>
          </cell>
          <cell r="P347">
            <v>98</v>
          </cell>
        </row>
        <row r="348">
          <cell r="A348">
            <v>10330</v>
          </cell>
          <cell r="B348">
            <v>10330</v>
          </cell>
          <cell r="C348" t="str">
            <v>Herrn</v>
          </cell>
          <cell r="D348" t="str">
            <v>Stewart</v>
          </cell>
          <cell r="E348" t="str">
            <v>Julian</v>
          </cell>
          <cell r="F348" t="str">
            <v>Stewart Julian</v>
          </cell>
          <cell r="G348" t="str">
            <v>Av. de Dôle 2</v>
          </cell>
          <cell r="H348">
            <v>1005</v>
          </cell>
          <cell r="I348" t="str">
            <v>LAUSANNE</v>
          </cell>
          <cell r="J348" t="str">
            <v>CH</v>
          </cell>
          <cell r="K348">
            <v>27048</v>
          </cell>
          <cell r="L348" t="str">
            <v>VD</v>
          </cell>
          <cell r="M348" t="str">
            <v/>
          </cell>
          <cell r="N348" t="str">
            <v>H</v>
          </cell>
          <cell r="O348" t="str">
            <v>HC</v>
          </cell>
          <cell r="P348">
            <v>98</v>
          </cell>
        </row>
        <row r="349">
          <cell r="A349">
            <v>10331</v>
          </cell>
          <cell r="B349">
            <v>10331</v>
          </cell>
          <cell r="C349" t="str">
            <v>Herrn</v>
          </cell>
          <cell r="D349" t="str">
            <v>Pont</v>
          </cell>
          <cell r="E349" t="str">
            <v>Fabrice</v>
          </cell>
          <cell r="F349" t="str">
            <v>Pont Fabrice</v>
          </cell>
          <cell r="G349" t="str">
            <v>Ch. du Furet 2</v>
          </cell>
          <cell r="H349">
            <v>1018</v>
          </cell>
          <cell r="I349" t="str">
            <v>LAUSANNE</v>
          </cell>
          <cell r="J349" t="str">
            <v>CH</v>
          </cell>
          <cell r="K349">
            <v>25895</v>
          </cell>
          <cell r="L349" t="str">
            <v>VD</v>
          </cell>
          <cell r="M349" t="str">
            <v/>
          </cell>
          <cell r="N349" t="str">
            <v>H</v>
          </cell>
          <cell r="O349" t="str">
            <v/>
          </cell>
          <cell r="P349">
            <v>98</v>
          </cell>
        </row>
        <row r="350">
          <cell r="A350">
            <v>10332</v>
          </cell>
          <cell r="B350">
            <v>10332</v>
          </cell>
          <cell r="C350" t="str">
            <v>Herrn</v>
          </cell>
          <cell r="D350" t="str">
            <v>Graf</v>
          </cell>
          <cell r="E350" t="str">
            <v>Patrick</v>
          </cell>
          <cell r="F350" t="str">
            <v>Graf Patrick</v>
          </cell>
          <cell r="G350" t="str">
            <v>Ch. des Croisettes 7</v>
          </cell>
          <cell r="H350">
            <v>1066</v>
          </cell>
          <cell r="I350" t="str">
            <v>EPALINGES VD</v>
          </cell>
          <cell r="J350" t="str">
            <v>CH</v>
          </cell>
          <cell r="K350">
            <v>27410</v>
          </cell>
          <cell r="L350" t="str">
            <v>VD</v>
          </cell>
          <cell r="M350" t="str">
            <v/>
          </cell>
          <cell r="N350" t="str">
            <v>H</v>
          </cell>
          <cell r="O350" t="str">
            <v>HC</v>
          </cell>
          <cell r="P350">
            <v>98</v>
          </cell>
        </row>
        <row r="351">
          <cell r="A351">
            <v>10333</v>
          </cell>
          <cell r="B351">
            <v>10333</v>
          </cell>
          <cell r="C351" t="str">
            <v>Frau</v>
          </cell>
          <cell r="D351" t="str">
            <v>Bedok</v>
          </cell>
          <cell r="E351" t="str">
            <v>Sophie</v>
          </cell>
          <cell r="F351" t="str">
            <v>Bedok Sophie</v>
          </cell>
          <cell r="G351" t="str">
            <v>Bellerive 5</v>
          </cell>
          <cell r="H351">
            <v>1007</v>
          </cell>
          <cell r="I351" t="str">
            <v>LAUSANNE</v>
          </cell>
          <cell r="K351">
            <v>29554</v>
          </cell>
          <cell r="L351" t="str">
            <v>VD</v>
          </cell>
          <cell r="M351" t="str">
            <v>J</v>
          </cell>
          <cell r="N351" t="str">
            <v>D</v>
          </cell>
          <cell r="O351" t="str">
            <v/>
          </cell>
          <cell r="P351">
            <v>99</v>
          </cell>
        </row>
        <row r="352">
          <cell r="A352">
            <v>10334</v>
          </cell>
          <cell r="B352">
            <v>10334</v>
          </cell>
          <cell r="C352" t="str">
            <v>Herrn</v>
          </cell>
          <cell r="D352" t="str">
            <v>Charles</v>
          </cell>
          <cell r="E352" t="str">
            <v>Alain</v>
          </cell>
          <cell r="F352" t="str">
            <v>Charles Alain</v>
          </cell>
          <cell r="G352" t="str">
            <v>Ch. Pierrefleur 46</v>
          </cell>
          <cell r="H352">
            <v>1004</v>
          </cell>
          <cell r="I352" t="str">
            <v>LAUSANNE</v>
          </cell>
          <cell r="J352" t="str">
            <v>CH</v>
          </cell>
          <cell r="K352">
            <v>26854</v>
          </cell>
          <cell r="L352" t="str">
            <v>VD</v>
          </cell>
          <cell r="M352" t="str">
            <v/>
          </cell>
          <cell r="N352" t="str">
            <v>H</v>
          </cell>
          <cell r="O352" t="str">
            <v>HC</v>
          </cell>
          <cell r="P352">
            <v>98</v>
          </cell>
        </row>
        <row r="353">
          <cell r="A353">
            <v>10335</v>
          </cell>
          <cell r="B353">
            <v>10335</v>
          </cell>
          <cell r="C353" t="str">
            <v>Herrn</v>
          </cell>
          <cell r="D353" t="str">
            <v>Cailler</v>
          </cell>
          <cell r="E353" t="str">
            <v>Jacques</v>
          </cell>
          <cell r="F353" t="str">
            <v>Cailler Jacques</v>
          </cell>
          <cell r="G353" t="str">
            <v>Rte de Blonay 18</v>
          </cell>
          <cell r="H353">
            <v>1800</v>
          </cell>
          <cell r="I353" t="str">
            <v>VEVEY</v>
          </cell>
          <cell r="J353" t="str">
            <v>CH</v>
          </cell>
          <cell r="K353">
            <v>23670</v>
          </cell>
          <cell r="L353" t="str">
            <v>VD</v>
          </cell>
          <cell r="M353" t="str">
            <v/>
          </cell>
          <cell r="N353" t="str">
            <v>H</v>
          </cell>
          <cell r="O353" t="str">
            <v>HC</v>
          </cell>
          <cell r="P353">
            <v>98</v>
          </cell>
        </row>
        <row r="354">
          <cell r="A354">
            <v>10337</v>
          </cell>
          <cell r="B354">
            <v>10337</v>
          </cell>
          <cell r="C354" t="str">
            <v>Herrn</v>
          </cell>
          <cell r="D354" t="str">
            <v>Papis</v>
          </cell>
          <cell r="E354" t="str">
            <v>Yves</v>
          </cell>
          <cell r="F354" t="str">
            <v>Papis Yves</v>
          </cell>
          <cell r="G354" t="str">
            <v>Rte de Blonay 18</v>
          </cell>
          <cell r="H354">
            <v>1800</v>
          </cell>
          <cell r="I354" t="str">
            <v>VEVEY</v>
          </cell>
          <cell r="J354" t="str">
            <v>CH</v>
          </cell>
          <cell r="K354">
            <v>24247</v>
          </cell>
          <cell r="L354" t="str">
            <v>VD</v>
          </cell>
          <cell r="M354" t="str">
            <v/>
          </cell>
          <cell r="N354" t="str">
            <v>H</v>
          </cell>
          <cell r="O354" t="str">
            <v>HC</v>
          </cell>
          <cell r="P354">
            <v>98</v>
          </cell>
        </row>
        <row r="355">
          <cell r="A355">
            <v>10338</v>
          </cell>
          <cell r="B355">
            <v>10338</v>
          </cell>
          <cell r="C355" t="str">
            <v>Frau</v>
          </cell>
          <cell r="D355" t="str">
            <v>Turco</v>
          </cell>
          <cell r="E355" t="str">
            <v>Anne</v>
          </cell>
          <cell r="F355" t="str">
            <v>Turco Anne</v>
          </cell>
          <cell r="G355" t="str">
            <v>Rue de Remanen 5</v>
          </cell>
          <cell r="H355">
            <v>1030</v>
          </cell>
          <cell r="I355" t="str">
            <v>BUSSIGNY-PRES-LAUSANNE</v>
          </cell>
          <cell r="J355" t="str">
            <v>CH</v>
          </cell>
          <cell r="K355">
            <v>24380</v>
          </cell>
          <cell r="L355" t="str">
            <v>VD</v>
          </cell>
          <cell r="M355" t="str">
            <v/>
          </cell>
          <cell r="N355" t="str">
            <v>D</v>
          </cell>
          <cell r="O355" t="str">
            <v>DB</v>
          </cell>
          <cell r="P355">
            <v>99</v>
          </cell>
        </row>
        <row r="356">
          <cell r="A356">
            <v>10339</v>
          </cell>
          <cell r="B356">
            <v>10339</v>
          </cell>
          <cell r="C356" t="str">
            <v>Herrn</v>
          </cell>
          <cell r="D356" t="str">
            <v>Fivaz</v>
          </cell>
          <cell r="E356" t="str">
            <v>Jean-Jacques</v>
          </cell>
          <cell r="F356" t="str">
            <v>Fivaz Jean-Jacques</v>
          </cell>
          <cell r="G356" t="str">
            <v>Ch. de la Roche 29</v>
          </cell>
          <cell r="H356">
            <v>1052</v>
          </cell>
          <cell r="I356" t="str">
            <v>LE MONT-SUR-LAUSANNE</v>
          </cell>
          <cell r="J356" t="str">
            <v>CH</v>
          </cell>
          <cell r="K356">
            <v>18705</v>
          </cell>
          <cell r="L356" t="str">
            <v>VD</v>
          </cell>
          <cell r="M356" t="str">
            <v/>
          </cell>
          <cell r="N356" t="str">
            <v>H</v>
          </cell>
          <cell r="O356" t="str">
            <v>HC</v>
          </cell>
          <cell r="P356">
            <v>98</v>
          </cell>
        </row>
        <row r="357">
          <cell r="A357">
            <v>10341</v>
          </cell>
          <cell r="B357">
            <v>10341</v>
          </cell>
          <cell r="C357" t="str">
            <v>Frau</v>
          </cell>
          <cell r="D357" t="str">
            <v>Fivaz</v>
          </cell>
          <cell r="E357" t="str">
            <v>Laura</v>
          </cell>
          <cell r="F357" t="str">
            <v>Fivaz Laura</v>
          </cell>
          <cell r="G357" t="str">
            <v>Ch. de la Roche 29</v>
          </cell>
          <cell r="H357">
            <v>1052</v>
          </cell>
          <cell r="I357" t="str">
            <v>LE MONT-SUR-LAUSANNE</v>
          </cell>
          <cell r="J357" t="str">
            <v>CH</v>
          </cell>
          <cell r="K357">
            <v>20262</v>
          </cell>
          <cell r="L357" t="str">
            <v>VD</v>
          </cell>
          <cell r="M357" t="str">
            <v/>
          </cell>
          <cell r="N357" t="str">
            <v>D</v>
          </cell>
          <cell r="O357" t="str">
            <v/>
          </cell>
          <cell r="P357">
            <v>98</v>
          </cell>
        </row>
        <row r="358">
          <cell r="A358">
            <v>10342</v>
          </cell>
          <cell r="B358">
            <v>10342</v>
          </cell>
          <cell r="C358" t="str">
            <v>Herrn</v>
          </cell>
          <cell r="D358" t="str">
            <v>Fivaz</v>
          </cell>
          <cell r="E358" t="str">
            <v>Raphaël</v>
          </cell>
          <cell r="F358" t="str">
            <v>Fivaz Raphaël</v>
          </cell>
          <cell r="G358" t="str">
            <v>Ch. de la Roche 29</v>
          </cell>
          <cell r="H358">
            <v>1052</v>
          </cell>
          <cell r="I358" t="str">
            <v>LE MONT-SUR-LAUSANNE</v>
          </cell>
          <cell r="J358" t="str">
            <v>CH</v>
          </cell>
          <cell r="K358">
            <v>28591</v>
          </cell>
          <cell r="L358" t="str">
            <v>VD</v>
          </cell>
          <cell r="M358" t="str">
            <v>J</v>
          </cell>
          <cell r="N358" t="str">
            <v>H</v>
          </cell>
          <cell r="O358" t="str">
            <v>HC</v>
          </cell>
          <cell r="P358">
            <v>98</v>
          </cell>
        </row>
        <row r="359">
          <cell r="A359">
            <v>10343</v>
          </cell>
          <cell r="B359">
            <v>10343</v>
          </cell>
          <cell r="C359" t="str">
            <v>Herrn</v>
          </cell>
          <cell r="D359" t="str">
            <v>Manta</v>
          </cell>
          <cell r="E359" t="str">
            <v>Nuno</v>
          </cell>
          <cell r="F359" t="str">
            <v>Manta Nuno</v>
          </cell>
          <cell r="G359" t="str">
            <v>Rue des Tuileries 3</v>
          </cell>
          <cell r="H359">
            <v>1400</v>
          </cell>
          <cell r="I359" t="str">
            <v>YVERDON</v>
          </cell>
          <cell r="J359" t="str">
            <v>P</v>
          </cell>
          <cell r="K359">
            <v>28083</v>
          </cell>
          <cell r="L359" t="str">
            <v>VD</v>
          </cell>
          <cell r="M359" t="str">
            <v>J</v>
          </cell>
          <cell r="N359" t="str">
            <v>H</v>
          </cell>
          <cell r="O359" t="str">
            <v>HC</v>
          </cell>
          <cell r="P359">
            <v>98</v>
          </cell>
        </row>
        <row r="360">
          <cell r="A360">
            <v>10344</v>
          </cell>
          <cell r="B360">
            <v>10344</v>
          </cell>
          <cell r="C360" t="str">
            <v>Herrn</v>
          </cell>
          <cell r="D360" t="str">
            <v>Cerutti</v>
          </cell>
          <cell r="E360" t="str">
            <v>Christophe</v>
          </cell>
          <cell r="F360" t="str">
            <v>Cerutti Christophe</v>
          </cell>
          <cell r="G360" t="str">
            <v>Av. des Champs d'Anis 8</v>
          </cell>
          <cell r="H360" t="str">
            <v>F-25300</v>
          </cell>
          <cell r="I360" t="str">
            <v>DOUDS</v>
          </cell>
          <cell r="J360" t="str">
            <v>F</v>
          </cell>
          <cell r="K360">
            <v>24609</v>
          </cell>
          <cell r="L360" t="str">
            <v>VD</v>
          </cell>
          <cell r="M360" t="str">
            <v/>
          </cell>
          <cell r="N360" t="str">
            <v>H</v>
          </cell>
          <cell r="O360" t="str">
            <v/>
          </cell>
          <cell r="P360">
            <v>99</v>
          </cell>
        </row>
        <row r="361">
          <cell r="A361">
            <v>10345</v>
          </cell>
          <cell r="B361">
            <v>10345</v>
          </cell>
          <cell r="C361" t="str">
            <v>Frau</v>
          </cell>
          <cell r="D361" t="str">
            <v>Maugain</v>
          </cell>
          <cell r="E361" t="str">
            <v>Peggy</v>
          </cell>
          <cell r="F361" t="str">
            <v>Maugain Peggy</v>
          </cell>
          <cell r="G361" t="str">
            <v>Des Angles la Cluse 29</v>
          </cell>
          <cell r="H361" t="str">
            <v>F-25300</v>
          </cell>
          <cell r="I361" t="str">
            <v>PONTARLIER</v>
          </cell>
          <cell r="J361" t="str">
            <v>F</v>
          </cell>
          <cell r="K361">
            <v>26849</v>
          </cell>
          <cell r="L361" t="str">
            <v>VD</v>
          </cell>
          <cell r="M361" t="str">
            <v/>
          </cell>
          <cell r="N361" t="str">
            <v>D</v>
          </cell>
          <cell r="O361" t="str">
            <v>DB</v>
          </cell>
          <cell r="P361">
            <v>98</v>
          </cell>
        </row>
        <row r="362">
          <cell r="A362">
            <v>10346</v>
          </cell>
          <cell r="B362">
            <v>10346</v>
          </cell>
          <cell r="C362" t="str">
            <v>Herrn</v>
          </cell>
          <cell r="D362" t="str">
            <v>Schmidt</v>
          </cell>
          <cell r="E362" t="str">
            <v>Christophe</v>
          </cell>
          <cell r="F362" t="str">
            <v>Schmidt Christophe</v>
          </cell>
          <cell r="G362" t="str">
            <v>Ch. de la Roche 8</v>
          </cell>
          <cell r="H362">
            <v>1009</v>
          </cell>
          <cell r="I362" t="str">
            <v>PULLY</v>
          </cell>
          <cell r="J362" t="str">
            <v>CH</v>
          </cell>
          <cell r="K362">
            <v>28297</v>
          </cell>
          <cell r="L362" t="str">
            <v>VD</v>
          </cell>
          <cell r="M362" t="str">
            <v>J</v>
          </cell>
          <cell r="N362" t="str">
            <v>H</v>
          </cell>
          <cell r="O362" t="str">
            <v/>
          </cell>
          <cell r="P362">
            <v>99</v>
          </cell>
        </row>
        <row r="363">
          <cell r="A363">
            <v>10347</v>
          </cell>
          <cell r="B363">
            <v>10347</v>
          </cell>
          <cell r="C363" t="str">
            <v>Frau</v>
          </cell>
          <cell r="D363" t="str">
            <v>Furter</v>
          </cell>
          <cell r="E363" t="str">
            <v>Béatrice</v>
          </cell>
          <cell r="F363" t="str">
            <v>Furter Béatrice</v>
          </cell>
          <cell r="G363" t="str">
            <v>Rte d'Eguechaudens 19</v>
          </cell>
          <cell r="H363">
            <v>1030</v>
          </cell>
          <cell r="I363" t="str">
            <v>BUSSIGNY-PRÈS-LAUSANNE</v>
          </cell>
          <cell r="J363" t="str">
            <v>CH</v>
          </cell>
          <cell r="K363">
            <v>24278</v>
          </cell>
          <cell r="L363" t="str">
            <v>VD</v>
          </cell>
          <cell r="M363" t="str">
            <v/>
          </cell>
          <cell r="N363" t="str">
            <v>D</v>
          </cell>
          <cell r="O363" t="str">
            <v>DB</v>
          </cell>
          <cell r="P363">
            <v>89</v>
          </cell>
        </row>
        <row r="364">
          <cell r="A364">
            <v>10348</v>
          </cell>
          <cell r="B364">
            <v>10348</v>
          </cell>
          <cell r="C364" t="str">
            <v>Herrn</v>
          </cell>
          <cell r="D364" t="str">
            <v>Gigon</v>
          </cell>
          <cell r="E364" t="str">
            <v>Olivier</v>
          </cell>
          <cell r="F364" t="str">
            <v>Gigon Olivier</v>
          </cell>
          <cell r="G364" t="str">
            <v>Ch. du Saux</v>
          </cell>
          <cell r="H364">
            <v>1052</v>
          </cell>
          <cell r="I364" t="str">
            <v>LE MONT-SUR-LAUSANNE</v>
          </cell>
          <cell r="J364" t="str">
            <v>CH</v>
          </cell>
          <cell r="K364">
            <v>29511</v>
          </cell>
          <cell r="L364" t="str">
            <v>VD</v>
          </cell>
          <cell r="M364" t="str">
            <v>J</v>
          </cell>
          <cell r="N364" t="str">
            <v>H</v>
          </cell>
          <cell r="O364" t="str">
            <v/>
          </cell>
          <cell r="P364">
            <v>98</v>
          </cell>
        </row>
        <row r="365">
          <cell r="A365">
            <v>10349</v>
          </cell>
          <cell r="B365">
            <v>10349</v>
          </cell>
          <cell r="C365" t="str">
            <v>Frau</v>
          </cell>
          <cell r="D365" t="str">
            <v>Mounoud</v>
          </cell>
          <cell r="E365" t="str">
            <v>Laetitia</v>
          </cell>
          <cell r="F365" t="str">
            <v>Mounoud Laetitia</v>
          </cell>
          <cell r="G365" t="str">
            <v>Rue de la Mèbre 18</v>
          </cell>
          <cell r="H365">
            <v>1037</v>
          </cell>
          <cell r="I365" t="str">
            <v>CHESEAUX</v>
          </cell>
          <cell r="J365" t="str">
            <v>CH</v>
          </cell>
          <cell r="K365">
            <v>27800</v>
          </cell>
          <cell r="L365" t="str">
            <v>VD</v>
          </cell>
          <cell r="M365" t="str">
            <v/>
          </cell>
          <cell r="N365" t="str">
            <v>D</v>
          </cell>
          <cell r="O365" t="str">
            <v/>
          </cell>
          <cell r="P365">
            <v>99</v>
          </cell>
        </row>
        <row r="366">
          <cell r="A366">
            <v>10350</v>
          </cell>
          <cell r="B366">
            <v>10350</v>
          </cell>
          <cell r="C366" t="str">
            <v>Herrn</v>
          </cell>
          <cell r="D366" t="str">
            <v>Bochet</v>
          </cell>
          <cell r="E366" t="str">
            <v>Olivier</v>
          </cell>
          <cell r="F366" t="str">
            <v>Bochet Olivier</v>
          </cell>
          <cell r="G366" t="str">
            <v>Ch. de l'Aubépine 19</v>
          </cell>
          <cell r="H366">
            <v>1196</v>
          </cell>
          <cell r="I366" t="str">
            <v>GLAND</v>
          </cell>
          <cell r="K366">
            <v>22740</v>
          </cell>
          <cell r="L366" t="str">
            <v>VD</v>
          </cell>
          <cell r="M366" t="str">
            <v/>
          </cell>
          <cell r="N366" t="str">
            <v>H</v>
          </cell>
          <cell r="O366" t="str">
            <v/>
          </cell>
          <cell r="P366">
            <v>99</v>
          </cell>
        </row>
        <row r="367">
          <cell r="A367">
            <v>10351</v>
          </cell>
          <cell r="B367">
            <v>10351</v>
          </cell>
          <cell r="C367" t="str">
            <v>Herrn</v>
          </cell>
          <cell r="D367" t="str">
            <v>Garcia</v>
          </cell>
          <cell r="E367" t="str">
            <v>Jean</v>
          </cell>
          <cell r="F367" t="str">
            <v>Garcia Jean</v>
          </cell>
          <cell r="G367" t="str">
            <v>Ch. des Diolles 19</v>
          </cell>
          <cell r="H367">
            <v>1196</v>
          </cell>
          <cell r="I367" t="str">
            <v>GLAND</v>
          </cell>
          <cell r="L367" t="str">
            <v>VD</v>
          </cell>
          <cell r="M367" t="str">
            <v/>
          </cell>
          <cell r="N367" t="str">
            <v>H</v>
          </cell>
          <cell r="O367" t="str">
            <v>HB</v>
          </cell>
          <cell r="P367">
            <v>99</v>
          </cell>
        </row>
        <row r="368">
          <cell r="A368">
            <v>10352</v>
          </cell>
          <cell r="B368">
            <v>10352</v>
          </cell>
          <cell r="C368" t="str">
            <v>Herrn</v>
          </cell>
          <cell r="D368" t="str">
            <v>Billet</v>
          </cell>
          <cell r="E368" t="str">
            <v>Hervé</v>
          </cell>
          <cell r="F368" t="str">
            <v>Billet Hervé</v>
          </cell>
          <cell r="G368" t="str">
            <v>Auberge de l'Etoile</v>
          </cell>
          <cell r="H368">
            <v>1261</v>
          </cell>
          <cell r="I368" t="str">
            <v>DUILLIER</v>
          </cell>
          <cell r="K368">
            <v>22569</v>
          </cell>
          <cell r="L368" t="str">
            <v>VD</v>
          </cell>
          <cell r="M368" t="str">
            <v/>
          </cell>
          <cell r="N368" t="str">
            <v>H</v>
          </cell>
          <cell r="O368" t="str">
            <v>HC</v>
          </cell>
          <cell r="P368">
            <v>99</v>
          </cell>
        </row>
        <row r="369">
          <cell r="A369">
            <v>10353</v>
          </cell>
          <cell r="B369">
            <v>10353</v>
          </cell>
          <cell r="C369" t="str">
            <v>Herrn</v>
          </cell>
          <cell r="D369" t="str">
            <v>Sunier</v>
          </cell>
          <cell r="E369" t="str">
            <v>Philippe</v>
          </cell>
          <cell r="F369" t="str">
            <v>Sunier Philippe</v>
          </cell>
          <cell r="H369">
            <v>1261</v>
          </cell>
          <cell r="I369" t="str">
            <v>LA VAUD</v>
          </cell>
          <cell r="L369" t="str">
            <v>VD</v>
          </cell>
          <cell r="M369" t="str">
            <v/>
          </cell>
          <cell r="N369" t="str">
            <v>H</v>
          </cell>
          <cell r="O369" t="str">
            <v/>
          </cell>
        </row>
        <row r="370">
          <cell r="A370">
            <v>10354</v>
          </cell>
          <cell r="B370">
            <v>10354</v>
          </cell>
          <cell r="C370" t="str">
            <v>Frau</v>
          </cell>
          <cell r="D370" t="str">
            <v>Niquille</v>
          </cell>
          <cell r="E370" t="str">
            <v>Heidi</v>
          </cell>
          <cell r="F370" t="str">
            <v>Niquille Heidi</v>
          </cell>
          <cell r="G370" t="str">
            <v>La Chavanne 18</v>
          </cell>
          <cell r="H370">
            <v>1260</v>
          </cell>
          <cell r="I370" t="str">
            <v>NYON</v>
          </cell>
          <cell r="K370">
            <v>18972</v>
          </cell>
          <cell r="L370" t="str">
            <v>VD</v>
          </cell>
          <cell r="M370" t="str">
            <v/>
          </cell>
          <cell r="N370" t="str">
            <v>D</v>
          </cell>
          <cell r="O370" t="str">
            <v/>
          </cell>
          <cell r="P370">
            <v>99</v>
          </cell>
        </row>
        <row r="371">
          <cell r="A371">
            <v>10355</v>
          </cell>
          <cell r="B371">
            <v>10355</v>
          </cell>
          <cell r="C371" t="str">
            <v>Herrn</v>
          </cell>
          <cell r="D371" t="str">
            <v>Pont</v>
          </cell>
          <cell r="E371" t="str">
            <v>Laurent</v>
          </cell>
          <cell r="F371" t="str">
            <v>Pont Laurent</v>
          </cell>
          <cell r="G371" t="str">
            <v>Ch. d'Eysins 18</v>
          </cell>
          <cell r="H371">
            <v>1260</v>
          </cell>
          <cell r="I371" t="str">
            <v>NYON</v>
          </cell>
          <cell r="K371">
            <v>25935</v>
          </cell>
          <cell r="L371" t="str">
            <v>VD</v>
          </cell>
          <cell r="M371" t="str">
            <v/>
          </cell>
          <cell r="N371" t="str">
            <v>H</v>
          </cell>
          <cell r="O371" t="str">
            <v>HB</v>
          </cell>
          <cell r="P371">
            <v>99</v>
          </cell>
        </row>
        <row r="372">
          <cell r="A372">
            <v>10356</v>
          </cell>
          <cell r="B372">
            <v>10356</v>
          </cell>
          <cell r="C372" t="str">
            <v>Frau</v>
          </cell>
          <cell r="D372" t="str">
            <v>Muller</v>
          </cell>
          <cell r="E372" t="str">
            <v>Paty</v>
          </cell>
          <cell r="F372" t="str">
            <v>Muller Paty</v>
          </cell>
          <cell r="G372" t="str">
            <v>Boiron 43</v>
          </cell>
          <cell r="H372">
            <v>1260</v>
          </cell>
          <cell r="I372" t="str">
            <v>NYON</v>
          </cell>
          <cell r="J372" t="str">
            <v>CH</v>
          </cell>
          <cell r="K372">
            <v>24186</v>
          </cell>
          <cell r="L372" t="str">
            <v>VD</v>
          </cell>
          <cell r="M372" t="str">
            <v/>
          </cell>
          <cell r="N372" t="str">
            <v>D</v>
          </cell>
          <cell r="O372" t="str">
            <v>DB</v>
          </cell>
          <cell r="P372">
            <v>99</v>
          </cell>
        </row>
        <row r="373">
          <cell r="A373">
            <v>10357</v>
          </cell>
          <cell r="B373">
            <v>10357</v>
          </cell>
          <cell r="C373" t="str">
            <v>Herrn</v>
          </cell>
          <cell r="D373" t="str">
            <v>Golaz</v>
          </cell>
          <cell r="E373" t="str">
            <v>Alain</v>
          </cell>
          <cell r="F373" t="str">
            <v>Golaz Alain</v>
          </cell>
          <cell r="G373" t="str">
            <v>La Chavanne 18</v>
          </cell>
          <cell r="H373">
            <v>1196</v>
          </cell>
          <cell r="I373" t="str">
            <v>GLAND</v>
          </cell>
          <cell r="K373">
            <v>19225</v>
          </cell>
          <cell r="L373" t="str">
            <v>VD</v>
          </cell>
          <cell r="M373" t="str">
            <v/>
          </cell>
          <cell r="N373" t="str">
            <v>H</v>
          </cell>
          <cell r="O373" t="str">
            <v/>
          </cell>
          <cell r="P373">
            <v>99</v>
          </cell>
        </row>
        <row r="374">
          <cell r="A374">
            <v>10358</v>
          </cell>
          <cell r="B374">
            <v>10358</v>
          </cell>
          <cell r="C374" t="str">
            <v>Herrn</v>
          </cell>
          <cell r="D374" t="str">
            <v>Bourgeois</v>
          </cell>
          <cell r="E374" t="str">
            <v>Jean-Luc</v>
          </cell>
          <cell r="F374" t="str">
            <v>Bourgeois Jean-Luc</v>
          </cell>
          <cell r="G374" t="str">
            <v>Ch. des Verney 17</v>
          </cell>
          <cell r="H374">
            <v>1297</v>
          </cell>
          <cell r="I374" t="str">
            <v>FOUNEX</v>
          </cell>
          <cell r="K374">
            <v>19966</v>
          </cell>
          <cell r="L374" t="str">
            <v>VD</v>
          </cell>
          <cell r="M374" t="str">
            <v/>
          </cell>
          <cell r="N374" t="str">
            <v>H</v>
          </cell>
          <cell r="O374" t="str">
            <v/>
          </cell>
          <cell r="P374">
            <v>99</v>
          </cell>
        </row>
        <row r="375">
          <cell r="A375">
            <v>10359</v>
          </cell>
          <cell r="B375">
            <v>10359</v>
          </cell>
          <cell r="C375" t="str">
            <v>Herrn</v>
          </cell>
          <cell r="D375" t="str">
            <v>Arias</v>
          </cell>
          <cell r="E375" t="str">
            <v>Antonio</v>
          </cell>
          <cell r="F375" t="str">
            <v>Arias Antonio</v>
          </cell>
          <cell r="G375" t="str">
            <v>?</v>
          </cell>
          <cell r="L375" t="str">
            <v>VD</v>
          </cell>
          <cell r="M375" t="str">
            <v/>
          </cell>
          <cell r="N375" t="str">
            <v>H</v>
          </cell>
          <cell r="O375" t="str">
            <v>HB</v>
          </cell>
          <cell r="P375">
            <v>98</v>
          </cell>
        </row>
        <row r="376">
          <cell r="A376">
            <v>10360</v>
          </cell>
          <cell r="B376">
            <v>10360</v>
          </cell>
          <cell r="C376" t="str">
            <v>Herrn</v>
          </cell>
          <cell r="D376" t="str">
            <v>Rossellat</v>
          </cell>
          <cell r="E376" t="str">
            <v>Gilbert</v>
          </cell>
          <cell r="F376" t="str">
            <v>Rossellat Gilbert</v>
          </cell>
          <cell r="G376" t="str">
            <v>Rte de Begnins 1</v>
          </cell>
          <cell r="H376">
            <v>1196</v>
          </cell>
          <cell r="I376" t="str">
            <v>GLAND</v>
          </cell>
          <cell r="L376" t="str">
            <v>VD</v>
          </cell>
          <cell r="M376" t="str">
            <v/>
          </cell>
          <cell r="N376" t="str">
            <v>H</v>
          </cell>
          <cell r="O376" t="str">
            <v>HC</v>
          </cell>
          <cell r="P376">
            <v>99</v>
          </cell>
        </row>
        <row r="377">
          <cell r="A377">
            <v>10361</v>
          </cell>
          <cell r="B377">
            <v>10147</v>
          </cell>
          <cell r="C377" t="str">
            <v>Herrn</v>
          </cell>
          <cell r="D377" t="str">
            <v xml:space="preserve">Pinon </v>
          </cell>
          <cell r="E377" t="str">
            <v>Sérafin</v>
          </cell>
          <cell r="F377" t="str">
            <v>Pinon  Sérafin</v>
          </cell>
          <cell r="G377" t="str">
            <v>Av. Ruchonnet 22</v>
          </cell>
          <cell r="H377">
            <v>1003</v>
          </cell>
          <cell r="I377" t="str">
            <v>LAUSANNE</v>
          </cell>
          <cell r="J377" t="str">
            <v>E</v>
          </cell>
          <cell r="K377">
            <v>15716</v>
          </cell>
          <cell r="L377" t="str">
            <v>VD</v>
          </cell>
          <cell r="M377" t="str">
            <v/>
          </cell>
          <cell r="N377" t="str">
            <v>H</v>
          </cell>
          <cell r="O377" t="str">
            <v>HB</v>
          </cell>
          <cell r="P377">
            <v>72</v>
          </cell>
        </row>
        <row r="378">
          <cell r="A378">
            <v>10362</v>
          </cell>
          <cell r="B378">
            <v>10362</v>
          </cell>
          <cell r="C378" t="str">
            <v>Herrn</v>
          </cell>
          <cell r="D378" t="str">
            <v>Mazza</v>
          </cell>
          <cell r="E378" t="str">
            <v>Joé</v>
          </cell>
          <cell r="F378" t="str">
            <v>Mazza Joé</v>
          </cell>
          <cell r="G378" t="str">
            <v>Grand Mt-Fleury 6</v>
          </cell>
          <cell r="H378">
            <v>1290</v>
          </cell>
          <cell r="I378" t="str">
            <v>VERSOIX</v>
          </cell>
          <cell r="J378" t="str">
            <v>CH</v>
          </cell>
          <cell r="K378">
            <v>32823</v>
          </cell>
          <cell r="L378" t="str">
            <v>VD</v>
          </cell>
          <cell r="M378" t="str">
            <v>Mini</v>
          </cell>
          <cell r="N378" t="str">
            <v>H</v>
          </cell>
          <cell r="O378" t="str">
            <v/>
          </cell>
          <cell r="P378">
            <v>99</v>
          </cell>
        </row>
        <row r="379">
          <cell r="A379">
            <v>10363</v>
          </cell>
          <cell r="B379">
            <v>10363</v>
          </cell>
          <cell r="C379" t="str">
            <v>Herrn</v>
          </cell>
          <cell r="D379" t="str">
            <v>Langumier</v>
          </cell>
          <cell r="E379" t="str">
            <v>Hervé</v>
          </cell>
          <cell r="F379" t="str">
            <v>Langumier Hervé</v>
          </cell>
          <cell r="G379" t="str">
            <v>?</v>
          </cell>
          <cell r="L379" t="str">
            <v>VD</v>
          </cell>
          <cell r="M379" t="str">
            <v/>
          </cell>
          <cell r="N379" t="str">
            <v>H</v>
          </cell>
          <cell r="O379" t="str">
            <v>HC</v>
          </cell>
          <cell r="P379">
            <v>98</v>
          </cell>
        </row>
        <row r="380">
          <cell r="A380">
            <v>10364</v>
          </cell>
          <cell r="B380">
            <v>10364</v>
          </cell>
          <cell r="C380" t="str">
            <v>Herrn</v>
          </cell>
          <cell r="D380" t="str">
            <v>Schweizer</v>
          </cell>
          <cell r="E380" t="str">
            <v>Frédérik</v>
          </cell>
          <cell r="F380" t="str">
            <v>Schweizer Frédérik</v>
          </cell>
          <cell r="G380" t="str">
            <v>Rte de Lausanne 127</v>
          </cell>
          <cell r="H380">
            <v>1052</v>
          </cell>
          <cell r="I380" t="str">
            <v>LE MONT-SUR-LAUSANNE</v>
          </cell>
          <cell r="J380" t="str">
            <v>CH</v>
          </cell>
          <cell r="K380">
            <v>29684</v>
          </cell>
          <cell r="L380" t="str">
            <v>VD</v>
          </cell>
          <cell r="M380" t="str">
            <v>J</v>
          </cell>
          <cell r="N380" t="str">
            <v>H</v>
          </cell>
          <cell r="O380" t="str">
            <v/>
          </cell>
          <cell r="P380">
            <v>99</v>
          </cell>
        </row>
        <row r="381">
          <cell r="A381">
            <v>10365</v>
          </cell>
          <cell r="B381">
            <v>10365</v>
          </cell>
          <cell r="C381" t="str">
            <v>Herrn</v>
          </cell>
          <cell r="D381" t="str">
            <v>Schmidt</v>
          </cell>
          <cell r="E381" t="str">
            <v>Grégory</v>
          </cell>
          <cell r="F381" t="str">
            <v>Schmidt Grégory</v>
          </cell>
          <cell r="G381" t="str">
            <v>Ch. de la Roche 8</v>
          </cell>
          <cell r="H381">
            <v>1009</v>
          </cell>
          <cell r="I381" t="str">
            <v>PULLY</v>
          </cell>
          <cell r="J381" t="str">
            <v>CH</v>
          </cell>
          <cell r="K381">
            <v>30684</v>
          </cell>
          <cell r="L381" t="str">
            <v>VD</v>
          </cell>
          <cell r="M381" t="str">
            <v>J</v>
          </cell>
          <cell r="N381" t="str">
            <v>H</v>
          </cell>
          <cell r="O381" t="str">
            <v/>
          </cell>
          <cell r="P381">
            <v>99</v>
          </cell>
        </row>
        <row r="382">
          <cell r="A382">
            <v>10366</v>
          </cell>
          <cell r="B382">
            <v>10366</v>
          </cell>
          <cell r="C382" t="str">
            <v>Herrn</v>
          </cell>
          <cell r="D382" t="str">
            <v>Liquirian</v>
          </cell>
          <cell r="E382" t="str">
            <v>Léonardo</v>
          </cell>
          <cell r="F382" t="str">
            <v>Liquirian Léonardo</v>
          </cell>
          <cell r="G382" t="str">
            <v>Av. de Béthusy 21</v>
          </cell>
          <cell r="H382">
            <v>1005</v>
          </cell>
          <cell r="I382" t="str">
            <v>LAUSANNE</v>
          </cell>
          <cell r="J382" t="str">
            <v>CH</v>
          </cell>
          <cell r="K382">
            <v>29215</v>
          </cell>
          <cell r="L382" t="str">
            <v>VD</v>
          </cell>
          <cell r="M382" t="str">
            <v>J</v>
          </cell>
          <cell r="N382" t="str">
            <v>H</v>
          </cell>
          <cell r="O382" t="str">
            <v>HC</v>
          </cell>
          <cell r="P382">
            <v>99</v>
          </cell>
        </row>
        <row r="383">
          <cell r="A383">
            <v>10367</v>
          </cell>
          <cell r="B383">
            <v>10367</v>
          </cell>
          <cell r="C383" t="str">
            <v>Frau</v>
          </cell>
          <cell r="D383" t="str">
            <v>Bornand</v>
          </cell>
          <cell r="E383" t="str">
            <v>Léticia</v>
          </cell>
          <cell r="F383" t="str">
            <v>Bornand Léticia</v>
          </cell>
          <cell r="G383" t="str">
            <v>Cinq Sols 4bis</v>
          </cell>
          <cell r="H383">
            <v>1312</v>
          </cell>
          <cell r="I383" t="str">
            <v>ECLÉPENS</v>
          </cell>
          <cell r="J383" t="str">
            <v>CH</v>
          </cell>
          <cell r="K383">
            <v>30324</v>
          </cell>
          <cell r="L383" t="str">
            <v>VD</v>
          </cell>
          <cell r="M383" t="str">
            <v>J</v>
          </cell>
          <cell r="N383" t="str">
            <v>D</v>
          </cell>
          <cell r="O383" t="str">
            <v/>
          </cell>
          <cell r="P383">
            <v>99</v>
          </cell>
        </row>
        <row r="384">
          <cell r="A384">
            <v>10369</v>
          </cell>
          <cell r="B384">
            <v>10369</v>
          </cell>
          <cell r="C384" t="str">
            <v>Herrn</v>
          </cell>
          <cell r="D384" t="str">
            <v>Oberson</v>
          </cell>
          <cell r="E384" t="str">
            <v>Christophe</v>
          </cell>
          <cell r="F384" t="str">
            <v>Oberson Christophe</v>
          </cell>
          <cell r="G384" t="str">
            <v>Av. Victor Ruffy</v>
          </cell>
          <cell r="H384">
            <v>1012</v>
          </cell>
          <cell r="I384" t="str">
            <v>LAUSANNE</v>
          </cell>
          <cell r="J384" t="str">
            <v>CH</v>
          </cell>
          <cell r="K384">
            <v>30211</v>
          </cell>
          <cell r="L384" t="str">
            <v>VD</v>
          </cell>
          <cell r="M384" t="str">
            <v>J</v>
          </cell>
          <cell r="N384" t="str">
            <v>H</v>
          </cell>
          <cell r="O384" t="str">
            <v>HC</v>
          </cell>
          <cell r="P384">
            <v>98</v>
          </cell>
        </row>
        <row r="385">
          <cell r="A385">
            <v>10371</v>
          </cell>
          <cell r="B385">
            <v>10371</v>
          </cell>
          <cell r="C385" t="str">
            <v>Frau</v>
          </cell>
          <cell r="D385" t="str">
            <v>Bornand</v>
          </cell>
          <cell r="E385" t="str">
            <v>Coralie</v>
          </cell>
          <cell r="F385" t="str">
            <v>Bornand Coralie</v>
          </cell>
          <cell r="G385" t="str">
            <v>Léman 69</v>
          </cell>
          <cell r="H385">
            <v>1005</v>
          </cell>
          <cell r="I385" t="str">
            <v>LAUSANNE</v>
          </cell>
          <cell r="J385" t="str">
            <v>CH</v>
          </cell>
          <cell r="K385">
            <v>32213</v>
          </cell>
          <cell r="L385" t="str">
            <v>VD</v>
          </cell>
          <cell r="M385" t="str">
            <v>Mini</v>
          </cell>
          <cell r="N385" t="str">
            <v>D</v>
          </cell>
          <cell r="O385" t="str">
            <v/>
          </cell>
          <cell r="P385">
            <v>99</v>
          </cell>
        </row>
        <row r="386">
          <cell r="A386">
            <v>10372</v>
          </cell>
          <cell r="B386">
            <v>10372</v>
          </cell>
          <cell r="C386" t="str">
            <v>Herrn</v>
          </cell>
          <cell r="D386" t="str">
            <v>Berges</v>
          </cell>
          <cell r="E386" t="str">
            <v>Bastien</v>
          </cell>
          <cell r="F386" t="str">
            <v>Berges Bastien</v>
          </cell>
          <cell r="G386" t="str">
            <v>Ch. du Stand 15A</v>
          </cell>
          <cell r="H386">
            <v>1024</v>
          </cell>
          <cell r="I386" t="str">
            <v>ECUBLENS</v>
          </cell>
          <cell r="J386" t="str">
            <v>F</v>
          </cell>
          <cell r="K386">
            <v>31906</v>
          </cell>
          <cell r="L386" t="str">
            <v>VD</v>
          </cell>
          <cell r="M386" t="str">
            <v>Mini</v>
          </cell>
          <cell r="N386" t="str">
            <v>H</v>
          </cell>
          <cell r="O386" t="str">
            <v/>
          </cell>
          <cell r="P386">
            <v>99</v>
          </cell>
        </row>
        <row r="387">
          <cell r="A387">
            <v>10373</v>
          </cell>
          <cell r="B387">
            <v>10373</v>
          </cell>
          <cell r="C387" t="str">
            <v>Frau</v>
          </cell>
          <cell r="D387" t="str">
            <v>Mages</v>
          </cell>
          <cell r="E387" t="str">
            <v>Aurora</v>
          </cell>
          <cell r="F387" t="str">
            <v>Mages Aurora</v>
          </cell>
          <cell r="G387" t="str">
            <v>Av. du Léman 69</v>
          </cell>
          <cell r="H387">
            <v>1005</v>
          </cell>
          <cell r="I387" t="str">
            <v>LAUSANNE</v>
          </cell>
          <cell r="J387" t="str">
            <v>CH</v>
          </cell>
          <cell r="K387">
            <v>29992</v>
          </cell>
          <cell r="L387" t="str">
            <v>VD</v>
          </cell>
          <cell r="M387" t="str">
            <v>J</v>
          </cell>
          <cell r="N387" t="str">
            <v>D</v>
          </cell>
          <cell r="O387" t="str">
            <v/>
          </cell>
          <cell r="P387">
            <v>99</v>
          </cell>
        </row>
        <row r="388">
          <cell r="A388">
            <v>10374</v>
          </cell>
          <cell r="B388">
            <v>10374</v>
          </cell>
          <cell r="C388" t="str">
            <v>Herrn</v>
          </cell>
          <cell r="D388" t="str">
            <v>Pfister</v>
          </cell>
          <cell r="E388" t="str">
            <v>Yves</v>
          </cell>
          <cell r="F388" t="str">
            <v>Pfister Yves</v>
          </cell>
          <cell r="L388" t="str">
            <v>VD</v>
          </cell>
          <cell r="M388" t="str">
            <v/>
          </cell>
          <cell r="N388" t="str">
            <v>H</v>
          </cell>
          <cell r="O388" t="str">
            <v/>
          </cell>
        </row>
        <row r="389">
          <cell r="A389">
            <v>10375</v>
          </cell>
          <cell r="B389">
            <v>10375</v>
          </cell>
          <cell r="C389" t="str">
            <v>Herrn</v>
          </cell>
          <cell r="D389" t="str">
            <v>Perrenoud</v>
          </cell>
          <cell r="E389" t="str">
            <v>Hector</v>
          </cell>
          <cell r="F389" t="str">
            <v>Perrenoud Hector</v>
          </cell>
          <cell r="L389" t="str">
            <v>VD</v>
          </cell>
          <cell r="M389" t="str">
            <v/>
          </cell>
          <cell r="N389" t="str">
            <v>H</v>
          </cell>
          <cell r="O389" t="str">
            <v/>
          </cell>
          <cell r="P389">
            <v>99</v>
          </cell>
        </row>
        <row r="390">
          <cell r="A390">
            <v>10376</v>
          </cell>
          <cell r="B390">
            <v>10376</v>
          </cell>
          <cell r="C390" t="str">
            <v>Herrn</v>
          </cell>
          <cell r="D390" t="str">
            <v>Heimann</v>
          </cell>
          <cell r="E390" t="str">
            <v>Romain</v>
          </cell>
          <cell r="F390" t="str">
            <v>Heimann Romain</v>
          </cell>
          <cell r="G390" t="str">
            <v>Rte de la Petite-Corniche 7</v>
          </cell>
          <cell r="H390">
            <v>1603</v>
          </cell>
          <cell r="I390" t="str">
            <v>ARAN</v>
          </cell>
          <cell r="J390" t="str">
            <v>CH</v>
          </cell>
          <cell r="K390">
            <v>31960</v>
          </cell>
          <cell r="L390" t="str">
            <v>VD</v>
          </cell>
          <cell r="M390" t="str">
            <v>Mini</v>
          </cell>
          <cell r="N390" t="str">
            <v>H</v>
          </cell>
          <cell r="O390" t="str">
            <v/>
          </cell>
          <cell r="P390">
            <v>99</v>
          </cell>
        </row>
        <row r="391">
          <cell r="A391">
            <v>10377</v>
          </cell>
          <cell r="B391">
            <v>10377</v>
          </cell>
          <cell r="C391" t="str">
            <v>Frau</v>
          </cell>
          <cell r="D391" t="str">
            <v>Heimann</v>
          </cell>
          <cell r="E391" t="str">
            <v>Jessica</v>
          </cell>
          <cell r="F391" t="str">
            <v>Heimann Jessica</v>
          </cell>
          <cell r="G391" t="str">
            <v>Rte de la Petite-Corniche 7</v>
          </cell>
          <cell r="H391">
            <v>1603</v>
          </cell>
          <cell r="I391" t="str">
            <v>ARAN</v>
          </cell>
          <cell r="J391" t="str">
            <v>CH</v>
          </cell>
          <cell r="K391">
            <v>30802</v>
          </cell>
          <cell r="L391" t="str">
            <v>VD</v>
          </cell>
          <cell r="M391" t="str">
            <v>J</v>
          </cell>
          <cell r="N391" t="str">
            <v>D</v>
          </cell>
          <cell r="O391" t="str">
            <v/>
          </cell>
          <cell r="P391">
            <v>99</v>
          </cell>
        </row>
        <row r="392">
          <cell r="A392">
            <v>10378</v>
          </cell>
          <cell r="B392">
            <v>10378</v>
          </cell>
          <cell r="C392" t="str">
            <v>Herrn</v>
          </cell>
          <cell r="D392" t="str">
            <v>Ammann</v>
          </cell>
          <cell r="E392" t="str">
            <v>Axel</v>
          </cell>
          <cell r="F392" t="str">
            <v>Ammann Axel</v>
          </cell>
          <cell r="G392" t="str">
            <v>Rte de Chavannes 147</v>
          </cell>
          <cell r="H392">
            <v>1007</v>
          </cell>
          <cell r="I392" t="str">
            <v>LAUSANNE</v>
          </cell>
          <cell r="J392" t="str">
            <v>CH</v>
          </cell>
          <cell r="K392">
            <v>31235</v>
          </cell>
          <cell r="L392" t="str">
            <v>VD</v>
          </cell>
          <cell r="M392" t="str">
            <v>Mini</v>
          </cell>
          <cell r="N392" t="str">
            <v>H</v>
          </cell>
          <cell r="O392" t="str">
            <v/>
          </cell>
          <cell r="P392">
            <v>99</v>
          </cell>
        </row>
        <row r="393">
          <cell r="A393">
            <v>10379</v>
          </cell>
          <cell r="B393">
            <v>10379</v>
          </cell>
          <cell r="C393" t="str">
            <v>Herrn</v>
          </cell>
          <cell r="D393" t="str">
            <v>Walter</v>
          </cell>
          <cell r="E393" t="str">
            <v>Julien</v>
          </cell>
          <cell r="F393" t="str">
            <v>Walter Julien</v>
          </cell>
          <cell r="G393" t="str">
            <v>Rte d'Echallens</v>
          </cell>
          <cell r="H393">
            <v>1037</v>
          </cell>
          <cell r="I393" t="str">
            <v>ETAGNIÈRES</v>
          </cell>
          <cell r="J393" t="str">
            <v>CH</v>
          </cell>
          <cell r="K393">
            <v>31324</v>
          </cell>
          <cell r="L393" t="str">
            <v>VD</v>
          </cell>
          <cell r="M393" t="str">
            <v>Mini</v>
          </cell>
          <cell r="N393" t="str">
            <v>H</v>
          </cell>
          <cell r="O393" t="str">
            <v/>
          </cell>
          <cell r="P393">
            <v>99</v>
          </cell>
        </row>
        <row r="394">
          <cell r="A394">
            <v>10380</v>
          </cell>
          <cell r="B394">
            <v>10380</v>
          </cell>
          <cell r="C394" t="str">
            <v>Frau</v>
          </cell>
          <cell r="D394" t="str">
            <v>Langumier</v>
          </cell>
          <cell r="E394" t="str">
            <v>Viviane</v>
          </cell>
          <cell r="F394" t="str">
            <v>Langumier Viviane</v>
          </cell>
          <cell r="L394" t="str">
            <v>VD</v>
          </cell>
          <cell r="M394" t="str">
            <v/>
          </cell>
          <cell r="N394" t="str">
            <v>D</v>
          </cell>
          <cell r="O394" t="str">
            <v/>
          </cell>
          <cell r="P394">
            <v>99</v>
          </cell>
        </row>
        <row r="395">
          <cell r="A395">
            <v>10381</v>
          </cell>
          <cell r="B395">
            <v>10381</v>
          </cell>
          <cell r="C395" t="str">
            <v>Herrn</v>
          </cell>
          <cell r="D395" t="str">
            <v>Durussel</v>
          </cell>
          <cell r="E395" t="str">
            <v>José</v>
          </cell>
          <cell r="F395" t="str">
            <v>Durussel José</v>
          </cell>
          <cell r="L395" t="str">
            <v>VD</v>
          </cell>
          <cell r="M395" t="str">
            <v/>
          </cell>
          <cell r="N395" t="str">
            <v>H</v>
          </cell>
          <cell r="O395" t="str">
            <v/>
          </cell>
          <cell r="P395">
            <v>99</v>
          </cell>
        </row>
        <row r="396">
          <cell r="A396">
            <v>10382</v>
          </cell>
          <cell r="B396">
            <v>10382</v>
          </cell>
          <cell r="C396" t="str">
            <v>Frau</v>
          </cell>
          <cell r="D396" t="str">
            <v>Djurovic</v>
          </cell>
          <cell r="E396" t="str">
            <v>Miléna</v>
          </cell>
          <cell r="F396" t="str">
            <v>Djurovic Miléna</v>
          </cell>
          <cell r="L396" t="str">
            <v>VD</v>
          </cell>
          <cell r="M396" t="str">
            <v/>
          </cell>
          <cell r="N396" t="str">
            <v>D</v>
          </cell>
          <cell r="O396" t="str">
            <v/>
          </cell>
          <cell r="P396">
            <v>99</v>
          </cell>
        </row>
        <row r="397">
          <cell r="A397">
            <v>10383</v>
          </cell>
          <cell r="B397">
            <v>10383</v>
          </cell>
          <cell r="C397" t="str">
            <v>Frau</v>
          </cell>
          <cell r="D397" t="str">
            <v>Manta</v>
          </cell>
          <cell r="E397" t="str">
            <v xml:space="preserve"> Isabelle</v>
          </cell>
          <cell r="F397" t="str">
            <v>Manta  Isabelle</v>
          </cell>
          <cell r="L397" t="str">
            <v>VD</v>
          </cell>
          <cell r="M397" t="str">
            <v/>
          </cell>
          <cell r="N397" t="str">
            <v>D</v>
          </cell>
          <cell r="O397" t="str">
            <v/>
          </cell>
          <cell r="P397">
            <v>99</v>
          </cell>
        </row>
        <row r="398">
          <cell r="A398">
            <v>10384</v>
          </cell>
          <cell r="B398">
            <v>10384</v>
          </cell>
          <cell r="C398" t="str">
            <v>Herrn</v>
          </cell>
          <cell r="D398" t="str">
            <v>Lauria</v>
          </cell>
          <cell r="E398" t="str">
            <v>Vierino</v>
          </cell>
          <cell r="F398" t="str">
            <v>Lauria Vierino</v>
          </cell>
          <cell r="L398" t="str">
            <v>VD</v>
          </cell>
          <cell r="M398" t="str">
            <v/>
          </cell>
          <cell r="N398" t="str">
            <v>H</v>
          </cell>
          <cell r="O398" t="str">
            <v/>
          </cell>
          <cell r="P398">
            <v>99</v>
          </cell>
        </row>
        <row r="399">
          <cell r="A399">
            <v>10385</v>
          </cell>
          <cell r="B399">
            <v>10385</v>
          </cell>
          <cell r="C399" t="str">
            <v>Frau</v>
          </cell>
          <cell r="D399" t="str">
            <v>Favre</v>
          </cell>
          <cell r="E399" t="str">
            <v>Viviane</v>
          </cell>
          <cell r="F399" t="str">
            <v>Favre Viviane</v>
          </cell>
          <cell r="L399" t="str">
            <v>VD</v>
          </cell>
          <cell r="M399" t="str">
            <v/>
          </cell>
          <cell r="N399" t="str">
            <v>D</v>
          </cell>
          <cell r="O399" t="str">
            <v/>
          </cell>
          <cell r="P399">
            <v>99</v>
          </cell>
        </row>
        <row r="400">
          <cell r="A400">
            <v>10386</v>
          </cell>
          <cell r="B400">
            <v>10386</v>
          </cell>
          <cell r="C400" t="str">
            <v>Herrn</v>
          </cell>
          <cell r="D400" t="str">
            <v>Mottet</v>
          </cell>
          <cell r="E400" t="str">
            <v>Richard</v>
          </cell>
          <cell r="F400" t="str">
            <v>Mottet Richard</v>
          </cell>
          <cell r="L400" t="str">
            <v>VD</v>
          </cell>
          <cell r="M400" t="str">
            <v/>
          </cell>
          <cell r="N400" t="str">
            <v>H</v>
          </cell>
          <cell r="O400" t="str">
            <v/>
          </cell>
          <cell r="P400">
            <v>99</v>
          </cell>
        </row>
        <row r="401">
          <cell r="A401">
            <v>10387</v>
          </cell>
          <cell r="B401">
            <v>10387</v>
          </cell>
          <cell r="C401" t="str">
            <v>Herrn</v>
          </cell>
          <cell r="D401" t="str">
            <v>Reinhardt</v>
          </cell>
          <cell r="E401" t="str">
            <v>Jean</v>
          </cell>
          <cell r="F401" t="str">
            <v>Reinhardt Jean</v>
          </cell>
          <cell r="L401" t="str">
            <v>VD</v>
          </cell>
          <cell r="M401" t="str">
            <v/>
          </cell>
          <cell r="N401" t="str">
            <v>H</v>
          </cell>
          <cell r="O401" t="str">
            <v/>
          </cell>
          <cell r="P401">
            <v>99</v>
          </cell>
        </row>
        <row r="402">
          <cell r="A402">
            <v>10388</v>
          </cell>
          <cell r="B402">
            <v>10388</v>
          </cell>
          <cell r="C402" t="str">
            <v>Herrn</v>
          </cell>
          <cell r="D402" t="str">
            <v>Binggeli</v>
          </cell>
          <cell r="E402" t="str">
            <v>Didier</v>
          </cell>
          <cell r="F402" t="str">
            <v>Binggeli Didier</v>
          </cell>
          <cell r="L402" t="str">
            <v>VD</v>
          </cell>
          <cell r="M402" t="str">
            <v/>
          </cell>
          <cell r="N402" t="str">
            <v>H</v>
          </cell>
          <cell r="O402" t="str">
            <v/>
          </cell>
          <cell r="P402">
            <v>99</v>
          </cell>
        </row>
        <row r="403">
          <cell r="A403">
            <v>10389</v>
          </cell>
          <cell r="B403">
            <v>10389</v>
          </cell>
          <cell r="C403" t="str">
            <v>Herrn</v>
          </cell>
          <cell r="D403" t="str">
            <v>Tarvenese</v>
          </cell>
          <cell r="E403" t="str">
            <v>Francesco</v>
          </cell>
          <cell r="F403" t="str">
            <v>Tarvenese Francesco</v>
          </cell>
          <cell r="L403" t="str">
            <v>VD</v>
          </cell>
          <cell r="M403" t="str">
            <v/>
          </cell>
          <cell r="N403" t="str">
            <v>H</v>
          </cell>
          <cell r="O403" t="str">
            <v/>
          </cell>
          <cell r="P403">
            <v>99</v>
          </cell>
        </row>
        <row r="404">
          <cell r="A404">
            <v>10390</v>
          </cell>
          <cell r="B404">
            <v>10390</v>
          </cell>
          <cell r="C404" t="str">
            <v>Herrn</v>
          </cell>
          <cell r="D404" t="str">
            <v>Baruh</v>
          </cell>
          <cell r="E404" t="str">
            <v>Enis</v>
          </cell>
          <cell r="F404" t="str">
            <v>Baruh Enis</v>
          </cell>
          <cell r="L404" t="str">
            <v>VD</v>
          </cell>
          <cell r="M404" t="str">
            <v/>
          </cell>
          <cell r="N404" t="str">
            <v>H</v>
          </cell>
          <cell r="O404" t="str">
            <v/>
          </cell>
          <cell r="P404">
            <v>99</v>
          </cell>
        </row>
        <row r="405">
          <cell r="A405">
            <v>10391</v>
          </cell>
          <cell r="B405">
            <v>10391</v>
          </cell>
          <cell r="C405" t="str">
            <v>Herrn</v>
          </cell>
          <cell r="D405" t="str">
            <v>Besson</v>
          </cell>
          <cell r="E405" t="str">
            <v>Christophe</v>
          </cell>
          <cell r="F405" t="str">
            <v>Besson Christophe</v>
          </cell>
          <cell r="L405" t="str">
            <v>VD</v>
          </cell>
          <cell r="M405" t="str">
            <v/>
          </cell>
          <cell r="N405" t="str">
            <v>H</v>
          </cell>
          <cell r="O405" t="str">
            <v/>
          </cell>
          <cell r="P405">
            <v>99</v>
          </cell>
        </row>
        <row r="406">
          <cell r="A406">
            <v>10392</v>
          </cell>
          <cell r="B406">
            <v>10392</v>
          </cell>
          <cell r="C406" t="str">
            <v>Herrn</v>
          </cell>
          <cell r="D406" t="str">
            <v>Duc</v>
          </cell>
          <cell r="E406" t="str">
            <v>Pierre</v>
          </cell>
          <cell r="F406" t="str">
            <v>Duc Pierre</v>
          </cell>
          <cell r="L406" t="str">
            <v>VD</v>
          </cell>
          <cell r="M406" t="str">
            <v/>
          </cell>
          <cell r="N406" t="str">
            <v>H</v>
          </cell>
          <cell r="O406" t="str">
            <v/>
          </cell>
          <cell r="P406">
            <v>99</v>
          </cell>
        </row>
        <row r="407">
          <cell r="A407">
            <v>10393</v>
          </cell>
          <cell r="B407">
            <v>10393</v>
          </cell>
          <cell r="C407" t="str">
            <v>Herrn</v>
          </cell>
          <cell r="D407" t="str">
            <v>Bolomey</v>
          </cell>
          <cell r="E407" t="str">
            <v>Stéphane</v>
          </cell>
          <cell r="F407" t="str">
            <v>Bolomey Stéphane</v>
          </cell>
          <cell r="L407" t="str">
            <v>VD</v>
          </cell>
          <cell r="M407" t="str">
            <v/>
          </cell>
          <cell r="N407" t="str">
            <v>H</v>
          </cell>
          <cell r="O407" t="str">
            <v/>
          </cell>
          <cell r="P407">
            <v>99</v>
          </cell>
        </row>
        <row r="408">
          <cell r="A408">
            <v>10394</v>
          </cell>
          <cell r="B408">
            <v>10394</v>
          </cell>
          <cell r="C408" t="str">
            <v>Herrn</v>
          </cell>
          <cell r="D408" t="str">
            <v>Hussein</v>
          </cell>
          <cell r="E408" t="str">
            <v>Ismael</v>
          </cell>
          <cell r="F408" t="str">
            <v>Hussein Ismael</v>
          </cell>
          <cell r="L408" t="str">
            <v>VD</v>
          </cell>
          <cell r="M408" t="str">
            <v/>
          </cell>
          <cell r="N408" t="str">
            <v>H</v>
          </cell>
          <cell r="O408" t="str">
            <v/>
          </cell>
          <cell r="P408">
            <v>99</v>
          </cell>
        </row>
        <row r="409">
          <cell r="A409">
            <v>10395</v>
          </cell>
          <cell r="B409">
            <v>10395</v>
          </cell>
          <cell r="C409" t="str">
            <v>Herrn</v>
          </cell>
          <cell r="D409" t="str">
            <v>Hussein</v>
          </cell>
          <cell r="E409" t="str">
            <v>Rachid</v>
          </cell>
          <cell r="F409" t="str">
            <v>Hussein Rachid</v>
          </cell>
          <cell r="L409" t="str">
            <v>VD</v>
          </cell>
          <cell r="M409" t="str">
            <v/>
          </cell>
          <cell r="N409" t="str">
            <v>H</v>
          </cell>
          <cell r="O409" t="str">
            <v/>
          </cell>
          <cell r="P409">
            <v>99</v>
          </cell>
        </row>
        <row r="410">
          <cell r="A410">
            <v>10396</v>
          </cell>
          <cell r="B410">
            <v>10396</v>
          </cell>
          <cell r="C410" t="str">
            <v>Herrn</v>
          </cell>
          <cell r="D410" t="str">
            <v>Dallenbach</v>
          </cell>
          <cell r="E410" t="str">
            <v>Marc</v>
          </cell>
          <cell r="F410" t="str">
            <v>Dallenbach Marc</v>
          </cell>
          <cell r="L410" t="str">
            <v>VD</v>
          </cell>
          <cell r="M410" t="str">
            <v/>
          </cell>
          <cell r="N410" t="str">
            <v>H</v>
          </cell>
          <cell r="O410" t="str">
            <v/>
          </cell>
          <cell r="P410">
            <v>99</v>
          </cell>
        </row>
        <row r="411">
          <cell r="A411">
            <v>10397</v>
          </cell>
          <cell r="B411">
            <v>10397</v>
          </cell>
          <cell r="C411" t="str">
            <v>Herrn</v>
          </cell>
          <cell r="D411" t="str">
            <v>Villar</v>
          </cell>
          <cell r="E411" t="str">
            <v>Ramon</v>
          </cell>
          <cell r="F411" t="str">
            <v>Villar Ramon</v>
          </cell>
          <cell r="L411" t="str">
            <v>VD</v>
          </cell>
          <cell r="M411" t="str">
            <v/>
          </cell>
          <cell r="N411" t="str">
            <v>H</v>
          </cell>
          <cell r="O411" t="str">
            <v/>
          </cell>
          <cell r="P411">
            <v>99</v>
          </cell>
        </row>
        <row r="412">
          <cell r="A412">
            <v>10398</v>
          </cell>
          <cell r="B412">
            <v>10398</v>
          </cell>
          <cell r="C412" t="str">
            <v>Herrn</v>
          </cell>
          <cell r="D412" t="str">
            <v>Tissot</v>
          </cell>
          <cell r="E412" t="str">
            <v>Didier</v>
          </cell>
          <cell r="F412" t="str">
            <v>Tissot Didier</v>
          </cell>
          <cell r="L412" t="str">
            <v>VD</v>
          </cell>
          <cell r="M412" t="str">
            <v/>
          </cell>
          <cell r="N412" t="str">
            <v>H</v>
          </cell>
          <cell r="O412" t="str">
            <v/>
          </cell>
          <cell r="P412">
            <v>99</v>
          </cell>
        </row>
        <row r="413">
          <cell r="A413">
            <v>10399</v>
          </cell>
          <cell r="B413">
            <v>10399</v>
          </cell>
          <cell r="C413" t="str">
            <v>Herrn</v>
          </cell>
          <cell r="D413" t="str">
            <v>Marendaz</v>
          </cell>
          <cell r="E413" t="str">
            <v>Ronald</v>
          </cell>
          <cell r="F413" t="str">
            <v>Marendaz Ronald</v>
          </cell>
          <cell r="L413" t="str">
            <v>VD</v>
          </cell>
          <cell r="M413" t="str">
            <v/>
          </cell>
          <cell r="N413" t="str">
            <v>H</v>
          </cell>
          <cell r="O413" t="str">
            <v/>
          </cell>
          <cell r="P413">
            <v>99</v>
          </cell>
        </row>
        <row r="414">
          <cell r="A414">
            <v>10400</v>
          </cell>
          <cell r="B414">
            <v>10400</v>
          </cell>
          <cell r="C414" t="str">
            <v>Frau</v>
          </cell>
          <cell r="D414" t="str">
            <v>Bucher</v>
          </cell>
          <cell r="E414" t="str">
            <v>Christine</v>
          </cell>
          <cell r="F414" t="str">
            <v>Bucher Christine</v>
          </cell>
          <cell r="L414" t="str">
            <v>VD</v>
          </cell>
          <cell r="M414" t="str">
            <v/>
          </cell>
          <cell r="N414" t="str">
            <v>D</v>
          </cell>
          <cell r="O414" t="str">
            <v/>
          </cell>
          <cell r="P414">
            <v>99</v>
          </cell>
        </row>
        <row r="415">
          <cell r="A415">
            <v>10401</v>
          </cell>
          <cell r="B415">
            <v>10401</v>
          </cell>
          <cell r="C415" t="str">
            <v>Frau</v>
          </cell>
          <cell r="D415" t="str">
            <v>Krieg</v>
          </cell>
          <cell r="E415" t="str">
            <v>Françoise</v>
          </cell>
          <cell r="F415" t="str">
            <v>Krieg Françoise</v>
          </cell>
          <cell r="L415" t="str">
            <v>VD</v>
          </cell>
          <cell r="M415" t="str">
            <v/>
          </cell>
          <cell r="N415" t="str">
            <v>D</v>
          </cell>
          <cell r="O415" t="str">
            <v/>
          </cell>
          <cell r="P415">
            <v>99</v>
          </cell>
        </row>
        <row r="416">
          <cell r="A416">
            <v>10402</v>
          </cell>
          <cell r="B416">
            <v>10402</v>
          </cell>
          <cell r="C416" t="str">
            <v>Frau</v>
          </cell>
          <cell r="D416" t="str">
            <v>Bottinelli</v>
          </cell>
          <cell r="E416" t="str">
            <v>Marie-Claire</v>
          </cell>
          <cell r="F416" t="str">
            <v>Bottinelli Marie-Claire</v>
          </cell>
          <cell r="L416" t="str">
            <v>VD</v>
          </cell>
          <cell r="M416" t="str">
            <v/>
          </cell>
          <cell r="N416" t="str">
            <v>D</v>
          </cell>
          <cell r="O416" t="str">
            <v/>
          </cell>
          <cell r="P416">
            <v>99</v>
          </cell>
        </row>
        <row r="417">
          <cell r="A417">
            <v>10403</v>
          </cell>
          <cell r="B417">
            <v>10403</v>
          </cell>
          <cell r="C417" t="str">
            <v>Frau</v>
          </cell>
          <cell r="D417" t="str">
            <v>Marseille</v>
          </cell>
          <cell r="E417" t="str">
            <v>Joël</v>
          </cell>
          <cell r="F417" t="str">
            <v>Marseille Joël</v>
          </cell>
          <cell r="L417" t="str">
            <v>VD</v>
          </cell>
          <cell r="M417" t="str">
            <v/>
          </cell>
          <cell r="N417" t="str">
            <v>D</v>
          </cell>
          <cell r="O417" t="str">
            <v/>
          </cell>
          <cell r="P417">
            <v>99</v>
          </cell>
        </row>
        <row r="418">
          <cell r="A418">
            <v>10404</v>
          </cell>
          <cell r="B418">
            <v>10404</v>
          </cell>
          <cell r="C418" t="str">
            <v>Herrn</v>
          </cell>
          <cell r="D418" t="str">
            <v>Turla</v>
          </cell>
          <cell r="E418" t="str">
            <v>Giovanni</v>
          </cell>
          <cell r="F418" t="str">
            <v>Turla Giovanni</v>
          </cell>
          <cell r="L418" t="str">
            <v>VD</v>
          </cell>
          <cell r="M418" t="str">
            <v/>
          </cell>
          <cell r="N418" t="str">
            <v>H</v>
          </cell>
          <cell r="O418" t="str">
            <v/>
          </cell>
          <cell r="P418">
            <v>99</v>
          </cell>
        </row>
        <row r="419">
          <cell r="A419">
            <v>10405</v>
          </cell>
          <cell r="B419">
            <v>10405</v>
          </cell>
          <cell r="C419" t="str">
            <v>Herrn</v>
          </cell>
          <cell r="D419" t="str">
            <v>Martin</v>
          </cell>
          <cell r="E419" t="str">
            <v>Stéphane</v>
          </cell>
          <cell r="F419" t="str">
            <v>Martin Stéphane</v>
          </cell>
          <cell r="L419" t="str">
            <v>VD</v>
          </cell>
          <cell r="M419" t="str">
            <v/>
          </cell>
          <cell r="N419" t="str">
            <v>H</v>
          </cell>
          <cell r="O419" t="str">
            <v/>
          </cell>
          <cell r="P419">
            <v>99</v>
          </cell>
        </row>
        <row r="420">
          <cell r="A420">
            <v>10406</v>
          </cell>
          <cell r="B420">
            <v>10406</v>
          </cell>
          <cell r="C420" t="str">
            <v>Herrn</v>
          </cell>
          <cell r="D420" t="str">
            <v>Salamanca</v>
          </cell>
          <cell r="E420" t="str">
            <v>Carlos</v>
          </cell>
          <cell r="F420" t="str">
            <v>Salamanca Carlos</v>
          </cell>
          <cell r="L420" t="str">
            <v>VD</v>
          </cell>
          <cell r="M420" t="str">
            <v/>
          </cell>
          <cell r="N420" t="str">
            <v>H</v>
          </cell>
          <cell r="O420" t="str">
            <v/>
          </cell>
          <cell r="P420">
            <v>99</v>
          </cell>
        </row>
        <row r="421">
          <cell r="A421">
            <v>10407</v>
          </cell>
          <cell r="B421">
            <v>10407</v>
          </cell>
          <cell r="C421" t="str">
            <v>Frau</v>
          </cell>
          <cell r="D421" t="str">
            <v>Perrez</v>
          </cell>
          <cell r="E421" t="str">
            <v>Marlène</v>
          </cell>
          <cell r="F421" t="str">
            <v>Perrez Marlène</v>
          </cell>
          <cell r="L421" t="str">
            <v>VD</v>
          </cell>
          <cell r="M421" t="str">
            <v/>
          </cell>
          <cell r="N421" t="str">
            <v>D</v>
          </cell>
          <cell r="O421" t="str">
            <v/>
          </cell>
          <cell r="P421">
            <v>99</v>
          </cell>
        </row>
        <row r="422">
          <cell r="A422">
            <v>10408</v>
          </cell>
          <cell r="B422">
            <v>10408</v>
          </cell>
          <cell r="C422" t="str">
            <v>Frau</v>
          </cell>
          <cell r="D422" t="str">
            <v>Gangemi</v>
          </cell>
          <cell r="E422" t="str">
            <v>Gabrièla</v>
          </cell>
          <cell r="F422" t="str">
            <v>Gangemi Gabrièla</v>
          </cell>
          <cell r="L422" t="str">
            <v>VD</v>
          </cell>
          <cell r="M422" t="str">
            <v/>
          </cell>
          <cell r="N422" t="str">
            <v>D</v>
          </cell>
          <cell r="O422" t="str">
            <v/>
          </cell>
          <cell r="P422">
            <v>99</v>
          </cell>
        </row>
        <row r="423">
          <cell r="A423">
            <v>10409</v>
          </cell>
          <cell r="B423">
            <v>10409</v>
          </cell>
          <cell r="C423" t="str">
            <v>Herrn</v>
          </cell>
          <cell r="D423" t="str">
            <v>Tissot</v>
          </cell>
          <cell r="E423" t="str">
            <v>Pierre</v>
          </cell>
          <cell r="F423" t="str">
            <v>Tissot Pierre</v>
          </cell>
          <cell r="L423" t="str">
            <v>VD</v>
          </cell>
          <cell r="M423" t="str">
            <v/>
          </cell>
          <cell r="N423" t="str">
            <v>H</v>
          </cell>
          <cell r="O423" t="str">
            <v/>
          </cell>
          <cell r="P423">
            <v>99</v>
          </cell>
        </row>
        <row r="424">
          <cell r="A424">
            <v>10420</v>
          </cell>
          <cell r="B424">
            <v>10420</v>
          </cell>
          <cell r="D424" t="str">
            <v>Langhart</v>
          </cell>
          <cell r="E424" t="str">
            <v>Cédric</v>
          </cell>
          <cell r="F424" t="str">
            <v>Langhart Cédric</v>
          </cell>
          <cell r="L424" t="str">
            <v>VD</v>
          </cell>
          <cell r="M424" t="str">
            <v/>
          </cell>
          <cell r="N424" t="str">
            <v>H</v>
          </cell>
          <cell r="O424" t="str">
            <v/>
          </cell>
          <cell r="P424">
            <v>99</v>
          </cell>
        </row>
        <row r="425">
          <cell r="A425">
            <v>10421</v>
          </cell>
          <cell r="B425">
            <v>10421</v>
          </cell>
          <cell r="D425" t="str">
            <v>Leonord</v>
          </cell>
          <cell r="E425" t="str">
            <v>Nerry</v>
          </cell>
          <cell r="F425" t="str">
            <v>Leonord Nerry</v>
          </cell>
          <cell r="L425" t="str">
            <v>VD</v>
          </cell>
          <cell r="M425" t="str">
            <v/>
          </cell>
          <cell r="N425" t="str">
            <v>H</v>
          </cell>
          <cell r="O425" t="str">
            <v/>
          </cell>
          <cell r="P425">
            <v>99</v>
          </cell>
        </row>
        <row r="426">
          <cell r="A426">
            <v>10422</v>
          </cell>
          <cell r="B426">
            <v>10422</v>
          </cell>
          <cell r="D426" t="str">
            <v>Rime</v>
          </cell>
          <cell r="E426" t="str">
            <v>Lionel</v>
          </cell>
          <cell r="F426" t="str">
            <v>Rime Lionel</v>
          </cell>
          <cell r="L426" t="str">
            <v>VD</v>
          </cell>
          <cell r="M426" t="str">
            <v/>
          </cell>
          <cell r="N426" t="str">
            <v>H</v>
          </cell>
          <cell r="O426" t="str">
            <v/>
          </cell>
          <cell r="P426">
            <v>99</v>
          </cell>
        </row>
        <row r="427">
          <cell r="A427">
            <v>10423</v>
          </cell>
          <cell r="B427">
            <v>10423</v>
          </cell>
          <cell r="D427" t="str">
            <v>Schaeffer</v>
          </cell>
          <cell r="E427" t="str">
            <v>Stéphane</v>
          </cell>
          <cell r="F427" t="str">
            <v>Schaeffer Stéphane</v>
          </cell>
          <cell r="L427" t="str">
            <v>VD</v>
          </cell>
          <cell r="M427" t="str">
            <v/>
          </cell>
          <cell r="N427" t="str">
            <v>H</v>
          </cell>
          <cell r="O427" t="str">
            <v/>
          </cell>
          <cell r="P427">
            <v>99</v>
          </cell>
        </row>
        <row r="428">
          <cell r="A428">
            <v>10424</v>
          </cell>
          <cell r="B428">
            <v>10424</v>
          </cell>
          <cell r="D428" t="str">
            <v>Schmid</v>
          </cell>
          <cell r="E428" t="str">
            <v>Patrick</v>
          </cell>
          <cell r="F428" t="str">
            <v>Schmid Patrick</v>
          </cell>
          <cell r="L428" t="str">
            <v>VD</v>
          </cell>
          <cell r="M428" t="str">
            <v/>
          </cell>
          <cell r="N428" t="str">
            <v>H</v>
          </cell>
          <cell r="O428" t="str">
            <v/>
          </cell>
          <cell r="P428">
            <v>99</v>
          </cell>
        </row>
        <row r="429">
          <cell r="A429">
            <v>10988</v>
          </cell>
          <cell r="C429" t="str">
            <v>Herrn</v>
          </cell>
          <cell r="D429" t="str">
            <v>Mounoud</v>
          </cell>
          <cell r="E429" t="str">
            <v>Didier</v>
          </cell>
          <cell r="F429" t="str">
            <v>Mounoud Didier</v>
          </cell>
          <cell r="L429" t="str">
            <v>VD</v>
          </cell>
          <cell r="M429" t="str">
            <v/>
          </cell>
          <cell r="N429" t="str">
            <v>H</v>
          </cell>
          <cell r="O429" t="str">
            <v/>
          </cell>
          <cell r="P429">
            <v>97</v>
          </cell>
        </row>
        <row r="430">
          <cell r="A430">
            <v>95010</v>
          </cell>
          <cell r="B430">
            <v>95010</v>
          </cell>
          <cell r="C430" t="str">
            <v>Herrn</v>
          </cell>
          <cell r="D430" t="str">
            <v>Bahoric</v>
          </cell>
          <cell r="E430" t="str">
            <v>Velimir</v>
          </cell>
          <cell r="F430" t="str">
            <v>Bahoric Velimir</v>
          </cell>
          <cell r="G430" t="str">
            <v>Billwilerstrasse 8</v>
          </cell>
          <cell r="H430">
            <v>9527</v>
          </cell>
          <cell r="I430" t="str">
            <v>NIEDERHELFENSCHWIL  SG</v>
          </cell>
          <cell r="J430" t="str">
            <v>CRO</v>
          </cell>
          <cell r="K430">
            <v>22875</v>
          </cell>
          <cell r="L430" t="str">
            <v>TG</v>
          </cell>
          <cell r="M430" t="str">
            <v/>
          </cell>
          <cell r="N430" t="str">
            <v>H</v>
          </cell>
          <cell r="O430" t="str">
            <v>HB</v>
          </cell>
          <cell r="P430">
            <v>92</v>
          </cell>
        </row>
        <row r="431">
          <cell r="A431">
            <v>95011</v>
          </cell>
          <cell r="B431">
            <v>95011</v>
          </cell>
          <cell r="C431" t="str">
            <v>Herrn</v>
          </cell>
          <cell r="D431" t="str">
            <v>Schmid</v>
          </cell>
          <cell r="E431" t="str">
            <v>Urs</v>
          </cell>
          <cell r="F431" t="str">
            <v>Schmid Urs</v>
          </cell>
          <cell r="G431" t="str">
            <v>Spelterinistrasse 7</v>
          </cell>
          <cell r="H431">
            <v>9602</v>
          </cell>
          <cell r="I431" t="str">
            <v>BAZENHEID</v>
          </cell>
          <cell r="J431" t="str">
            <v>CH</v>
          </cell>
          <cell r="K431">
            <v>21974</v>
          </cell>
          <cell r="L431" t="str">
            <v>TG</v>
          </cell>
          <cell r="M431" t="str">
            <v/>
          </cell>
          <cell r="N431" t="str">
            <v>H</v>
          </cell>
          <cell r="O431" t="str">
            <v/>
          </cell>
          <cell r="P431">
            <v>92</v>
          </cell>
        </row>
        <row r="432">
          <cell r="A432">
            <v>95012</v>
          </cell>
          <cell r="B432">
            <v>95012</v>
          </cell>
          <cell r="C432" t="str">
            <v>Herrn</v>
          </cell>
          <cell r="D432" t="str">
            <v>Dvorak</v>
          </cell>
          <cell r="E432" t="str">
            <v>Marco</v>
          </cell>
          <cell r="F432" t="str">
            <v>Dvorak Marco</v>
          </cell>
          <cell r="G432" t="str">
            <v>Seckistrasse 6</v>
          </cell>
          <cell r="H432">
            <v>9602</v>
          </cell>
          <cell r="I432" t="str">
            <v>MÜSELBACH  SG</v>
          </cell>
          <cell r="J432" t="str">
            <v>CH</v>
          </cell>
          <cell r="K432">
            <v>23572</v>
          </cell>
          <cell r="L432" t="str">
            <v>TG</v>
          </cell>
          <cell r="M432" t="str">
            <v/>
          </cell>
          <cell r="N432" t="str">
            <v>H</v>
          </cell>
          <cell r="O432" t="str">
            <v>HB</v>
          </cell>
          <cell r="P432">
            <v>92</v>
          </cell>
        </row>
        <row r="433">
          <cell r="A433">
            <v>95013</v>
          </cell>
          <cell r="B433">
            <v>95013</v>
          </cell>
          <cell r="C433" t="str">
            <v>Herrn</v>
          </cell>
          <cell r="D433" t="str">
            <v>Ancarani</v>
          </cell>
          <cell r="E433" t="str">
            <v>Dario</v>
          </cell>
          <cell r="F433" t="str">
            <v>Ancarani Dario</v>
          </cell>
          <cell r="G433" t="str">
            <v>Dorfstrasse 20</v>
          </cell>
          <cell r="H433">
            <v>8184</v>
          </cell>
          <cell r="I433" t="str">
            <v>BACHENBÜLACH</v>
          </cell>
          <cell r="J433" t="str">
            <v>I</v>
          </cell>
          <cell r="K433">
            <v>20448</v>
          </cell>
          <cell r="L433" t="str">
            <v>TG</v>
          </cell>
          <cell r="M433" t="str">
            <v/>
          </cell>
          <cell r="N433" t="str">
            <v>H</v>
          </cell>
          <cell r="O433" t="str">
            <v>HA</v>
          </cell>
          <cell r="P433">
            <v>92</v>
          </cell>
        </row>
        <row r="434">
          <cell r="A434">
            <v>95014</v>
          </cell>
          <cell r="B434">
            <v>95014</v>
          </cell>
          <cell r="C434" t="str">
            <v>Herrn</v>
          </cell>
          <cell r="D434" t="str">
            <v>Ancarani</v>
          </cell>
          <cell r="E434" t="str">
            <v>Mario</v>
          </cell>
          <cell r="F434" t="str">
            <v>Ancarani Mario</v>
          </cell>
          <cell r="G434" t="str">
            <v>Fabrikstrasse 3</v>
          </cell>
          <cell r="H434">
            <v>8152</v>
          </cell>
          <cell r="I434" t="str">
            <v>GLATTBRUGG</v>
          </cell>
          <cell r="J434" t="str">
            <v>I+CH</v>
          </cell>
          <cell r="K434">
            <v>17185</v>
          </cell>
          <cell r="L434" t="str">
            <v>TG</v>
          </cell>
          <cell r="M434" t="str">
            <v/>
          </cell>
          <cell r="N434" t="str">
            <v>H</v>
          </cell>
          <cell r="O434" t="str">
            <v>HA</v>
          </cell>
          <cell r="P434">
            <v>92</v>
          </cell>
        </row>
        <row r="435">
          <cell r="A435">
            <v>95017</v>
          </cell>
          <cell r="B435">
            <v>95017</v>
          </cell>
          <cell r="C435" t="str">
            <v>Herrn</v>
          </cell>
          <cell r="D435" t="str">
            <v>Brunner</v>
          </cell>
          <cell r="E435" t="str">
            <v>Hans</v>
          </cell>
          <cell r="F435" t="str">
            <v>Brunner Hans</v>
          </cell>
          <cell r="G435" t="str">
            <v>Waldeggstrasse 9</v>
          </cell>
          <cell r="H435">
            <v>9602</v>
          </cell>
          <cell r="I435" t="str">
            <v>BAZENHEID</v>
          </cell>
          <cell r="J435" t="str">
            <v>CH</v>
          </cell>
          <cell r="K435">
            <v>20524</v>
          </cell>
          <cell r="L435" t="str">
            <v>TG</v>
          </cell>
          <cell r="M435" t="str">
            <v/>
          </cell>
          <cell r="N435" t="str">
            <v>H</v>
          </cell>
          <cell r="O435" t="str">
            <v/>
          </cell>
          <cell r="P435">
            <v>92</v>
          </cell>
        </row>
        <row r="436">
          <cell r="A436">
            <v>95020</v>
          </cell>
          <cell r="B436">
            <v>5679</v>
          </cell>
          <cell r="C436" t="str">
            <v>Herrn</v>
          </cell>
          <cell r="D436" t="str">
            <v>Fiorani</v>
          </cell>
          <cell r="E436" t="str">
            <v>Luciano</v>
          </cell>
          <cell r="F436" t="str">
            <v>Fiorani Luciano</v>
          </cell>
          <cell r="G436" t="str">
            <v>Am Balsberg 13</v>
          </cell>
          <cell r="H436">
            <v>8302</v>
          </cell>
          <cell r="I436" t="str">
            <v>KLOTEN</v>
          </cell>
          <cell r="J436" t="str">
            <v>CH</v>
          </cell>
          <cell r="K436">
            <v>20176</v>
          </cell>
          <cell r="L436" t="str">
            <v>TG</v>
          </cell>
          <cell r="M436" t="str">
            <v/>
          </cell>
          <cell r="N436" t="str">
            <v>H</v>
          </cell>
          <cell r="O436" t="str">
            <v>HA</v>
          </cell>
          <cell r="P436">
            <v>92</v>
          </cell>
        </row>
        <row r="437">
          <cell r="A437">
            <v>95021</v>
          </cell>
          <cell r="B437">
            <v>95021</v>
          </cell>
          <cell r="C437" t="str">
            <v>Herrn</v>
          </cell>
          <cell r="D437" t="str">
            <v>Fotaki</v>
          </cell>
          <cell r="E437" t="str">
            <v>Sotiri</v>
          </cell>
          <cell r="F437" t="str">
            <v>Fotaki Sotiri</v>
          </cell>
          <cell r="G437" t="str">
            <v>Bergerfeldstrasse 13</v>
          </cell>
          <cell r="H437">
            <v>8572</v>
          </cell>
          <cell r="I437" t="str">
            <v>BERG</v>
          </cell>
          <cell r="J437" t="str">
            <v>GR</v>
          </cell>
          <cell r="K437">
            <v>22059</v>
          </cell>
          <cell r="L437" t="str">
            <v>TG</v>
          </cell>
          <cell r="M437" t="str">
            <v/>
          </cell>
          <cell r="N437" t="str">
            <v>H</v>
          </cell>
          <cell r="O437" t="str">
            <v>HB</v>
          </cell>
          <cell r="P437">
            <v>92</v>
          </cell>
        </row>
        <row r="438">
          <cell r="A438">
            <v>95025</v>
          </cell>
          <cell r="B438">
            <v>95025</v>
          </cell>
          <cell r="C438" t="str">
            <v>Herrn</v>
          </cell>
          <cell r="D438" t="str">
            <v>Ramsak</v>
          </cell>
          <cell r="E438" t="str">
            <v>Gregor</v>
          </cell>
          <cell r="F438" t="str">
            <v>Ramsak Gregor</v>
          </cell>
          <cell r="G438" t="str">
            <v>Säntisstrasse 43</v>
          </cell>
          <cell r="H438">
            <v>8580</v>
          </cell>
          <cell r="I438" t="str">
            <v>AMRISWIL</v>
          </cell>
          <cell r="J438" t="str">
            <v>CH</v>
          </cell>
          <cell r="K438">
            <v>23133</v>
          </cell>
          <cell r="L438" t="str">
            <v>TG</v>
          </cell>
          <cell r="M438" t="str">
            <v/>
          </cell>
          <cell r="N438" t="str">
            <v>H</v>
          </cell>
          <cell r="O438" t="str">
            <v>HA</v>
          </cell>
          <cell r="P438">
            <v>92</v>
          </cell>
        </row>
        <row r="439">
          <cell r="A439">
            <v>95026</v>
          </cell>
          <cell r="B439">
            <v>95026</v>
          </cell>
          <cell r="C439" t="str">
            <v>Herrn</v>
          </cell>
          <cell r="D439" t="str">
            <v>Riehl</v>
          </cell>
          <cell r="E439" t="str">
            <v>Heinz</v>
          </cell>
          <cell r="F439" t="str">
            <v>Riehl Heinz</v>
          </cell>
          <cell r="G439" t="str">
            <v>Brendimatt 4</v>
          </cell>
          <cell r="H439">
            <v>9630</v>
          </cell>
          <cell r="I439" t="str">
            <v>WATTWIL</v>
          </cell>
          <cell r="J439" t="str">
            <v>D</v>
          </cell>
          <cell r="K439">
            <v>17257</v>
          </cell>
          <cell r="L439" t="str">
            <v>TG</v>
          </cell>
          <cell r="M439" t="str">
            <v/>
          </cell>
          <cell r="N439" t="str">
            <v>H</v>
          </cell>
          <cell r="O439" t="str">
            <v>HC</v>
          </cell>
          <cell r="P439">
            <v>92</v>
          </cell>
        </row>
        <row r="440">
          <cell r="A440">
            <v>95027</v>
          </cell>
          <cell r="B440">
            <v>95027</v>
          </cell>
          <cell r="C440" t="str">
            <v>Frau</v>
          </cell>
          <cell r="D440" t="str">
            <v>Schmied</v>
          </cell>
          <cell r="E440" t="str">
            <v>Monika</v>
          </cell>
          <cell r="F440" t="str">
            <v>Schmied Monika</v>
          </cell>
          <cell r="G440" t="str">
            <v>Schocherswiler strasse 7</v>
          </cell>
          <cell r="H440">
            <v>8586</v>
          </cell>
          <cell r="I440" t="str">
            <v>BUCHACKERN</v>
          </cell>
          <cell r="J440" t="str">
            <v>CH</v>
          </cell>
          <cell r="K440">
            <v>16651</v>
          </cell>
          <cell r="L440" t="str">
            <v>TG</v>
          </cell>
          <cell r="M440" t="str">
            <v/>
          </cell>
          <cell r="N440" t="str">
            <v>D</v>
          </cell>
          <cell r="O440" t="str">
            <v>DB</v>
          </cell>
          <cell r="P440">
            <v>92</v>
          </cell>
        </row>
        <row r="441">
          <cell r="A441">
            <v>95029</v>
          </cell>
          <cell r="B441">
            <v>95029</v>
          </cell>
          <cell r="C441" t="str">
            <v>Herrn</v>
          </cell>
          <cell r="D441" t="str">
            <v>Steiner</v>
          </cell>
          <cell r="E441" t="str">
            <v>Willy</v>
          </cell>
          <cell r="F441" t="str">
            <v>Steiner Willy</v>
          </cell>
          <cell r="G441" t="str">
            <v>Erlosen 751</v>
          </cell>
          <cell r="H441">
            <v>8340</v>
          </cell>
          <cell r="I441" t="str">
            <v>HINWIL</v>
          </cell>
          <cell r="J441" t="str">
            <v>CH</v>
          </cell>
          <cell r="K441">
            <v>20951</v>
          </cell>
          <cell r="L441" t="str">
            <v>TG</v>
          </cell>
          <cell r="M441" t="str">
            <v/>
          </cell>
          <cell r="N441" t="str">
            <v>H</v>
          </cell>
          <cell r="O441" t="str">
            <v>HB</v>
          </cell>
          <cell r="P441">
            <v>92</v>
          </cell>
        </row>
        <row r="442">
          <cell r="A442">
            <v>95030</v>
          </cell>
          <cell r="B442">
            <v>95030</v>
          </cell>
          <cell r="C442" t="str">
            <v>Herrn</v>
          </cell>
          <cell r="D442" t="str">
            <v>Taner</v>
          </cell>
          <cell r="E442" t="str">
            <v>Recep</v>
          </cell>
          <cell r="F442" t="str">
            <v>Taner Recep</v>
          </cell>
          <cell r="G442" t="str">
            <v>Himmelrichstrasse 5</v>
          </cell>
          <cell r="H442">
            <v>9326</v>
          </cell>
          <cell r="I442" t="str">
            <v>HORN</v>
          </cell>
          <cell r="J442" t="str">
            <v>?</v>
          </cell>
          <cell r="K442">
            <v>21583</v>
          </cell>
          <cell r="L442" t="str">
            <v>TG</v>
          </cell>
          <cell r="M442" t="str">
            <v/>
          </cell>
          <cell r="N442" t="str">
            <v>H</v>
          </cell>
          <cell r="O442" t="str">
            <v>HB</v>
          </cell>
          <cell r="P442">
            <v>92</v>
          </cell>
        </row>
        <row r="443">
          <cell r="A443">
            <v>95033</v>
          </cell>
          <cell r="B443">
            <v>95033</v>
          </cell>
          <cell r="C443" t="str">
            <v>Herrn</v>
          </cell>
          <cell r="D443" t="str">
            <v>Wirz</v>
          </cell>
          <cell r="E443" t="str">
            <v>Svend</v>
          </cell>
          <cell r="F443" t="str">
            <v>Wirz Svend</v>
          </cell>
          <cell r="G443" t="str">
            <v>Wilfeld 11</v>
          </cell>
          <cell r="H443">
            <v>9500</v>
          </cell>
          <cell r="I443" t="str">
            <v>WIL SG</v>
          </cell>
          <cell r="J443" t="str">
            <v>CH</v>
          </cell>
          <cell r="K443">
            <v>23601</v>
          </cell>
          <cell r="L443" t="str">
            <v>TG</v>
          </cell>
          <cell r="M443" t="str">
            <v/>
          </cell>
          <cell r="N443" t="str">
            <v>H</v>
          </cell>
          <cell r="O443" t="str">
            <v>HA</v>
          </cell>
          <cell r="P443">
            <v>92</v>
          </cell>
        </row>
        <row r="444">
          <cell r="A444">
            <v>95036</v>
          </cell>
          <cell r="B444">
            <v>5618</v>
          </cell>
          <cell r="C444" t="str">
            <v>Herrn</v>
          </cell>
          <cell r="D444" t="str">
            <v>Müller</v>
          </cell>
          <cell r="E444" t="str">
            <v>Paul</v>
          </cell>
          <cell r="F444" t="str">
            <v>Müller Paul</v>
          </cell>
          <cell r="G444" t="str">
            <v>Reuttistrasse 7</v>
          </cell>
          <cell r="H444">
            <v>9500</v>
          </cell>
          <cell r="I444" t="str">
            <v>WIL</v>
          </cell>
          <cell r="J444" t="str">
            <v>CH</v>
          </cell>
          <cell r="K444">
            <v>19757</v>
          </cell>
          <cell r="L444" t="str">
            <v>TG</v>
          </cell>
          <cell r="M444" t="str">
            <v/>
          </cell>
          <cell r="N444" t="str">
            <v>H</v>
          </cell>
          <cell r="O444" t="str">
            <v>HC</v>
          </cell>
          <cell r="P444">
            <v>92</v>
          </cell>
        </row>
        <row r="445">
          <cell r="A445">
            <v>95037</v>
          </cell>
          <cell r="B445">
            <v>5612</v>
          </cell>
          <cell r="C445" t="str">
            <v>Herrn</v>
          </cell>
          <cell r="D445" t="str">
            <v>Meier</v>
          </cell>
          <cell r="E445" t="str">
            <v>Josef</v>
          </cell>
          <cell r="F445" t="str">
            <v>Meier Josef</v>
          </cell>
          <cell r="G445" t="str">
            <v>Quellenstrasse 9</v>
          </cell>
          <cell r="H445">
            <v>9240</v>
          </cell>
          <cell r="I445" t="str">
            <v>UZWIL</v>
          </cell>
          <cell r="J445" t="str">
            <v>CH</v>
          </cell>
          <cell r="K445">
            <v>16577</v>
          </cell>
          <cell r="L445" t="str">
            <v>TG</v>
          </cell>
          <cell r="M445" t="str">
            <v/>
          </cell>
          <cell r="N445" t="str">
            <v>H</v>
          </cell>
          <cell r="O445" t="str">
            <v>HC</v>
          </cell>
          <cell r="P445">
            <v>92</v>
          </cell>
        </row>
        <row r="446">
          <cell r="A446">
            <v>95038</v>
          </cell>
          <cell r="B446">
            <v>5632</v>
          </cell>
          <cell r="C446" t="str">
            <v>Herrn</v>
          </cell>
          <cell r="D446" t="str">
            <v>Rieser</v>
          </cell>
          <cell r="E446" t="str">
            <v>Rolf</v>
          </cell>
          <cell r="F446" t="str">
            <v>Rieser Rolf</v>
          </cell>
          <cell r="G446" t="str">
            <v>Quellenstrasse 9</v>
          </cell>
          <cell r="H446">
            <v>9240</v>
          </cell>
          <cell r="I446" t="str">
            <v>UZWIL</v>
          </cell>
          <cell r="J446" t="str">
            <v>CH</v>
          </cell>
          <cell r="K446">
            <v>25296</v>
          </cell>
          <cell r="L446" t="str">
            <v>TG</v>
          </cell>
          <cell r="M446" t="str">
            <v/>
          </cell>
          <cell r="N446" t="str">
            <v>H</v>
          </cell>
          <cell r="O446" t="str">
            <v>HC</v>
          </cell>
          <cell r="P446">
            <v>92</v>
          </cell>
        </row>
        <row r="447">
          <cell r="A447">
            <v>95040</v>
          </cell>
          <cell r="B447">
            <v>5631</v>
          </cell>
          <cell r="C447" t="str">
            <v>Herrn</v>
          </cell>
          <cell r="D447" t="str">
            <v>Riedi</v>
          </cell>
          <cell r="E447" t="str">
            <v>Rene</v>
          </cell>
          <cell r="F447" t="str">
            <v>Riedi Rene</v>
          </cell>
          <cell r="G447" t="str">
            <v>Sonnmattstrasse 14</v>
          </cell>
          <cell r="H447">
            <v>9015</v>
          </cell>
          <cell r="I447" t="str">
            <v>ST. GALLEN</v>
          </cell>
          <cell r="J447" t="str">
            <v>CH</v>
          </cell>
          <cell r="K447">
            <v>22483</v>
          </cell>
          <cell r="L447" t="str">
            <v>TG</v>
          </cell>
          <cell r="M447" t="str">
            <v/>
          </cell>
          <cell r="N447" t="str">
            <v>H</v>
          </cell>
          <cell r="O447" t="str">
            <v>HB</v>
          </cell>
          <cell r="P447">
            <v>92</v>
          </cell>
        </row>
        <row r="448">
          <cell r="A448">
            <v>95041</v>
          </cell>
          <cell r="B448">
            <v>5639</v>
          </cell>
          <cell r="C448" t="str">
            <v>Herrn</v>
          </cell>
          <cell r="D448" t="str">
            <v>Schönenberger</v>
          </cell>
          <cell r="E448" t="str">
            <v>Jhonny</v>
          </cell>
          <cell r="F448" t="str">
            <v>Schönenberger Jhonny</v>
          </cell>
          <cell r="G448" t="str">
            <v>Sonnhalden</v>
          </cell>
          <cell r="H448">
            <v>9607</v>
          </cell>
          <cell r="I448" t="str">
            <v>MOSNANG</v>
          </cell>
          <cell r="J448" t="str">
            <v>CH</v>
          </cell>
          <cell r="K448">
            <v>18039</v>
          </cell>
          <cell r="L448" t="str">
            <v>TG</v>
          </cell>
          <cell r="M448" t="str">
            <v/>
          </cell>
          <cell r="N448" t="str">
            <v>H</v>
          </cell>
          <cell r="O448" t="str">
            <v>HC</v>
          </cell>
          <cell r="P448">
            <v>92</v>
          </cell>
        </row>
        <row r="449">
          <cell r="A449">
            <v>95042</v>
          </cell>
          <cell r="B449">
            <v>5640</v>
          </cell>
          <cell r="C449" t="str">
            <v>Frau</v>
          </cell>
          <cell r="D449" t="str">
            <v>Schönenberger</v>
          </cell>
          <cell r="E449" t="str">
            <v>Myrta</v>
          </cell>
          <cell r="F449" t="str">
            <v>Schönenberger Myrta</v>
          </cell>
          <cell r="G449" t="str">
            <v>Sonnhalden</v>
          </cell>
          <cell r="H449">
            <v>9607</v>
          </cell>
          <cell r="I449" t="str">
            <v>MOSNANG</v>
          </cell>
          <cell r="J449" t="str">
            <v>CH</v>
          </cell>
          <cell r="K449">
            <v>18973</v>
          </cell>
          <cell r="L449" t="str">
            <v>TG</v>
          </cell>
          <cell r="M449" t="str">
            <v/>
          </cell>
          <cell r="N449" t="str">
            <v>D</v>
          </cell>
          <cell r="O449" t="str">
            <v>DB</v>
          </cell>
          <cell r="P449">
            <v>92</v>
          </cell>
        </row>
        <row r="450">
          <cell r="A450">
            <v>95044</v>
          </cell>
          <cell r="B450">
            <v>95044</v>
          </cell>
          <cell r="C450" t="str">
            <v>Herrn</v>
          </cell>
          <cell r="D450" t="str">
            <v>Bischofberger</v>
          </cell>
          <cell r="E450" t="str">
            <v>Richard</v>
          </cell>
          <cell r="F450" t="str">
            <v>Bischofberger Richard</v>
          </cell>
          <cell r="G450" t="str">
            <v>St. Gallerstrasse 72</v>
          </cell>
          <cell r="H450">
            <v>9500</v>
          </cell>
          <cell r="I450" t="str">
            <v>WIL SG</v>
          </cell>
          <cell r="J450" t="str">
            <v>CH</v>
          </cell>
          <cell r="K450">
            <v>23355</v>
          </cell>
          <cell r="L450" t="str">
            <v>TG</v>
          </cell>
          <cell r="M450" t="str">
            <v/>
          </cell>
          <cell r="N450" t="str">
            <v>H</v>
          </cell>
          <cell r="O450" t="str">
            <v>HC</v>
          </cell>
          <cell r="P450">
            <v>93</v>
          </cell>
        </row>
        <row r="451">
          <cell r="A451">
            <v>95045</v>
          </cell>
          <cell r="B451">
            <v>80054</v>
          </cell>
          <cell r="C451" t="str">
            <v>Herrn</v>
          </cell>
          <cell r="D451" t="str">
            <v>Bucheli</v>
          </cell>
          <cell r="E451" t="str">
            <v>Willi</v>
          </cell>
          <cell r="F451" t="str">
            <v>Bucheli Willi</v>
          </cell>
          <cell r="G451" t="str">
            <v>Im Mühlebühl 18</v>
          </cell>
          <cell r="H451">
            <v>9100</v>
          </cell>
          <cell r="I451" t="str">
            <v>HERISAU</v>
          </cell>
          <cell r="J451" t="str">
            <v>CH</v>
          </cell>
          <cell r="K451">
            <v>19569</v>
          </cell>
          <cell r="L451" t="str">
            <v>TG</v>
          </cell>
          <cell r="M451" t="str">
            <v/>
          </cell>
          <cell r="N451" t="str">
            <v>H</v>
          </cell>
          <cell r="O451" t="str">
            <v/>
          </cell>
          <cell r="P451">
            <v>78</v>
          </cell>
        </row>
        <row r="452">
          <cell r="A452">
            <v>95047</v>
          </cell>
          <cell r="B452">
            <v>5754</v>
          </cell>
          <cell r="C452" t="str">
            <v>Herrn</v>
          </cell>
          <cell r="D452" t="str">
            <v>Stringaro</v>
          </cell>
          <cell r="E452" t="str">
            <v>Jean-Paul</v>
          </cell>
          <cell r="F452" t="str">
            <v>Stringaro Jean-Paul</v>
          </cell>
          <cell r="G452" t="str">
            <v>Steigstrasse 43</v>
          </cell>
          <cell r="H452">
            <v>8406</v>
          </cell>
          <cell r="I452" t="str">
            <v>WINTERTHUR</v>
          </cell>
          <cell r="J452" t="str">
            <v>LUX</v>
          </cell>
          <cell r="K452">
            <v>19517</v>
          </cell>
          <cell r="L452" t="str">
            <v>TG</v>
          </cell>
          <cell r="M452" t="str">
            <v/>
          </cell>
          <cell r="N452" t="str">
            <v>H</v>
          </cell>
          <cell r="O452" t="str">
            <v>HB</v>
          </cell>
          <cell r="P452">
            <v>93</v>
          </cell>
        </row>
        <row r="453">
          <cell r="A453">
            <v>95048</v>
          </cell>
          <cell r="B453">
            <v>95048</v>
          </cell>
          <cell r="C453" t="str">
            <v>Frau</v>
          </cell>
          <cell r="D453" t="str">
            <v>Weishaupt</v>
          </cell>
          <cell r="E453" t="str">
            <v>Hilde</v>
          </cell>
          <cell r="F453" t="str">
            <v>Weishaupt Hilde</v>
          </cell>
          <cell r="G453" t="str">
            <v>Viaduktstrasse 8</v>
          </cell>
          <cell r="H453">
            <v>9100</v>
          </cell>
          <cell r="I453" t="str">
            <v>HERISAU</v>
          </cell>
          <cell r="J453" t="str">
            <v>CH</v>
          </cell>
          <cell r="K453">
            <v>25346</v>
          </cell>
          <cell r="L453" t="str">
            <v>TG</v>
          </cell>
          <cell r="M453" t="str">
            <v/>
          </cell>
          <cell r="N453" t="str">
            <v>D</v>
          </cell>
          <cell r="O453" t="str">
            <v>DA</v>
          </cell>
          <cell r="P453">
            <v>93</v>
          </cell>
        </row>
        <row r="454">
          <cell r="A454">
            <v>95049</v>
          </cell>
          <cell r="B454">
            <v>95049</v>
          </cell>
          <cell r="C454" t="str">
            <v>Herrn</v>
          </cell>
          <cell r="D454" t="str">
            <v>Koller</v>
          </cell>
          <cell r="E454" t="str">
            <v>Christian</v>
          </cell>
          <cell r="F454" t="str">
            <v>Koller Christian</v>
          </cell>
          <cell r="G454" t="str">
            <v>Viaduktstrasse 8</v>
          </cell>
          <cell r="H454">
            <v>9100</v>
          </cell>
          <cell r="I454" t="str">
            <v>HERISAU</v>
          </cell>
          <cell r="J454" t="str">
            <v>CH</v>
          </cell>
          <cell r="K454">
            <v>25456</v>
          </cell>
          <cell r="L454" t="str">
            <v>TG</v>
          </cell>
          <cell r="M454" t="str">
            <v/>
          </cell>
          <cell r="N454" t="str">
            <v>H</v>
          </cell>
          <cell r="O454" t="str">
            <v>HB</v>
          </cell>
          <cell r="P454">
            <v>93</v>
          </cell>
        </row>
        <row r="455">
          <cell r="A455">
            <v>95050</v>
          </cell>
          <cell r="B455">
            <v>95050</v>
          </cell>
          <cell r="C455" t="str">
            <v>Herrn</v>
          </cell>
          <cell r="D455" t="str">
            <v>Heiniger</v>
          </cell>
          <cell r="E455" t="str">
            <v>Andreas</v>
          </cell>
          <cell r="F455" t="str">
            <v>Heiniger Andreas</v>
          </cell>
          <cell r="G455" t="str">
            <v>Toggenburgerstrasse 44</v>
          </cell>
          <cell r="H455">
            <v>9532</v>
          </cell>
          <cell r="I455" t="str">
            <v>RICKENBACH B. WIL</v>
          </cell>
          <cell r="J455" t="str">
            <v>CH</v>
          </cell>
          <cell r="K455">
            <v>24769</v>
          </cell>
          <cell r="L455" t="str">
            <v>TG</v>
          </cell>
          <cell r="M455" t="str">
            <v/>
          </cell>
          <cell r="N455" t="str">
            <v>H</v>
          </cell>
          <cell r="O455" t="str">
            <v>HB</v>
          </cell>
          <cell r="P455">
            <v>93</v>
          </cell>
        </row>
        <row r="456">
          <cell r="A456">
            <v>95054</v>
          </cell>
          <cell r="B456">
            <v>5696</v>
          </cell>
          <cell r="C456" t="str">
            <v>Herrn</v>
          </cell>
          <cell r="D456" t="str">
            <v>Camenzind</v>
          </cell>
          <cell r="E456" t="str">
            <v>Karl</v>
          </cell>
          <cell r="F456" t="str">
            <v>Camenzind Karl</v>
          </cell>
          <cell r="G456" t="str">
            <v>Längistrasse 10</v>
          </cell>
          <cell r="H456">
            <v>9248</v>
          </cell>
          <cell r="I456" t="str">
            <v>BICHWIL</v>
          </cell>
          <cell r="J456" t="str">
            <v>CH</v>
          </cell>
          <cell r="K456">
            <v>18029</v>
          </cell>
          <cell r="L456" t="str">
            <v>TG</v>
          </cell>
          <cell r="M456" t="str">
            <v/>
          </cell>
          <cell r="N456" t="str">
            <v>H</v>
          </cell>
          <cell r="O456" t="str">
            <v>HC</v>
          </cell>
          <cell r="P456">
            <v>93</v>
          </cell>
        </row>
        <row r="457">
          <cell r="A457">
            <v>95043</v>
          </cell>
          <cell r="B457">
            <v>95043</v>
          </cell>
          <cell r="C457" t="str">
            <v>Herrn</v>
          </cell>
          <cell r="D457" t="str">
            <v>Kläger</v>
          </cell>
          <cell r="E457" t="str">
            <v>Andreas</v>
          </cell>
          <cell r="F457" t="str">
            <v>Kläger Andreas</v>
          </cell>
          <cell r="G457" t="str">
            <v>Mühlenstrasse 25</v>
          </cell>
          <cell r="H457">
            <v>9030</v>
          </cell>
          <cell r="I457" t="str">
            <v>ABTWIL  SG</v>
          </cell>
          <cell r="J457" t="str">
            <v>CH</v>
          </cell>
          <cell r="K457">
            <v>24899</v>
          </cell>
          <cell r="L457" t="str">
            <v>TG</v>
          </cell>
          <cell r="M457" t="str">
            <v/>
          </cell>
          <cell r="N457" t="str">
            <v>H</v>
          </cell>
          <cell r="O457" t="str">
            <v>HB</v>
          </cell>
          <cell r="P457">
            <v>94</v>
          </cell>
        </row>
        <row r="458">
          <cell r="A458">
            <v>95057</v>
          </cell>
          <cell r="B458">
            <v>95057</v>
          </cell>
          <cell r="C458" t="str">
            <v>Frau</v>
          </cell>
          <cell r="D458" t="str">
            <v>Aebi</v>
          </cell>
          <cell r="E458" t="str">
            <v>Jacqueline</v>
          </cell>
          <cell r="F458" t="str">
            <v>Aebi Jacqueline</v>
          </cell>
          <cell r="G458" t="str">
            <v>Dorfstrasse 20</v>
          </cell>
          <cell r="H458">
            <v>8184</v>
          </cell>
          <cell r="I458" t="str">
            <v>BACHENBÜLACH</v>
          </cell>
          <cell r="J458" t="str">
            <v>CH</v>
          </cell>
          <cell r="K458">
            <v>24251</v>
          </cell>
          <cell r="L458" t="str">
            <v>TG</v>
          </cell>
          <cell r="M458" t="str">
            <v/>
          </cell>
          <cell r="N458" t="str">
            <v>D</v>
          </cell>
          <cell r="O458" t="str">
            <v>DB</v>
          </cell>
          <cell r="P458">
            <v>94</v>
          </cell>
        </row>
        <row r="459">
          <cell r="A459">
            <v>95058</v>
          </cell>
          <cell r="B459">
            <v>95058</v>
          </cell>
          <cell r="C459" t="str">
            <v>Frau</v>
          </cell>
          <cell r="D459" t="str">
            <v>Ramsak</v>
          </cell>
          <cell r="E459" t="str">
            <v>Petra</v>
          </cell>
          <cell r="F459" t="str">
            <v>Ramsak Petra</v>
          </cell>
          <cell r="G459" t="str">
            <v>Säntisstrasse 43</v>
          </cell>
          <cell r="H459">
            <v>8580</v>
          </cell>
          <cell r="I459" t="str">
            <v>AMRISWIL</v>
          </cell>
          <cell r="J459" t="str">
            <v>CH</v>
          </cell>
          <cell r="K459">
            <v>24586</v>
          </cell>
          <cell r="L459" t="str">
            <v>TG</v>
          </cell>
          <cell r="M459" t="str">
            <v/>
          </cell>
          <cell r="N459" t="str">
            <v>D</v>
          </cell>
          <cell r="O459" t="str">
            <v>DA</v>
          </cell>
          <cell r="P459">
            <v>94</v>
          </cell>
        </row>
        <row r="460">
          <cell r="A460">
            <v>95062</v>
          </cell>
          <cell r="B460">
            <v>95062</v>
          </cell>
          <cell r="C460" t="str">
            <v>Herrn</v>
          </cell>
          <cell r="D460" t="str">
            <v>Meierhans</v>
          </cell>
          <cell r="E460" t="str">
            <v>Heinz</v>
          </cell>
          <cell r="F460" t="str">
            <v>Meierhans Heinz</v>
          </cell>
          <cell r="G460" t="str">
            <v>Römerstrasse 89</v>
          </cell>
          <cell r="H460">
            <v>8404</v>
          </cell>
          <cell r="I460" t="str">
            <v>WINTERTHUR</v>
          </cell>
          <cell r="J460" t="str">
            <v>CH</v>
          </cell>
          <cell r="K460">
            <v>20762</v>
          </cell>
          <cell r="L460" t="str">
            <v>TG</v>
          </cell>
          <cell r="M460" t="str">
            <v/>
          </cell>
          <cell r="N460" t="str">
            <v>H</v>
          </cell>
          <cell r="O460" t="str">
            <v>HC</v>
          </cell>
          <cell r="P460">
            <v>94</v>
          </cell>
        </row>
        <row r="461">
          <cell r="A461">
            <v>95064</v>
          </cell>
          <cell r="B461">
            <v>95064</v>
          </cell>
          <cell r="C461" t="str">
            <v>Herrn</v>
          </cell>
          <cell r="D461" t="str">
            <v>Kläger</v>
          </cell>
          <cell r="E461" t="str">
            <v>Christian</v>
          </cell>
          <cell r="F461" t="str">
            <v>Kläger Christian</v>
          </cell>
          <cell r="G461" t="str">
            <v>Mühlenstrasse 25</v>
          </cell>
          <cell r="H461">
            <v>9030</v>
          </cell>
          <cell r="I461" t="str">
            <v>ABTWIL  SG</v>
          </cell>
          <cell r="J461" t="str">
            <v>CH</v>
          </cell>
          <cell r="K461">
            <v>25819</v>
          </cell>
          <cell r="L461" t="str">
            <v>TG</v>
          </cell>
          <cell r="M461" t="str">
            <v/>
          </cell>
          <cell r="N461" t="str">
            <v>H</v>
          </cell>
          <cell r="O461" t="str">
            <v>HC</v>
          </cell>
          <cell r="P461">
            <v>94</v>
          </cell>
        </row>
        <row r="462">
          <cell r="A462">
            <v>95070</v>
          </cell>
          <cell r="B462">
            <v>95070</v>
          </cell>
          <cell r="C462" t="str">
            <v>Herrn</v>
          </cell>
          <cell r="D462" t="str">
            <v>Schoch</v>
          </cell>
          <cell r="E462" t="str">
            <v>Willy</v>
          </cell>
          <cell r="F462" t="str">
            <v>Schoch Willy</v>
          </cell>
          <cell r="G462" t="str">
            <v>Schwanenweg 1</v>
          </cell>
          <cell r="H462">
            <v>8488</v>
          </cell>
          <cell r="I462" t="str">
            <v>TURBENTHAL</v>
          </cell>
          <cell r="J462" t="str">
            <v>CH</v>
          </cell>
          <cell r="K462">
            <v>11281</v>
          </cell>
          <cell r="L462" t="str">
            <v>TG</v>
          </cell>
          <cell r="M462" t="str">
            <v/>
          </cell>
          <cell r="N462" t="str">
            <v>H</v>
          </cell>
          <cell r="O462" t="str">
            <v>HC</v>
          </cell>
          <cell r="P462">
            <v>94</v>
          </cell>
        </row>
        <row r="463">
          <cell r="A463">
            <v>95077</v>
          </cell>
          <cell r="B463">
            <v>95077</v>
          </cell>
          <cell r="C463" t="str">
            <v>Herrn</v>
          </cell>
          <cell r="D463" t="str">
            <v>Molnar</v>
          </cell>
          <cell r="E463" t="str">
            <v>Attila</v>
          </cell>
          <cell r="F463" t="str">
            <v>Molnar Attila</v>
          </cell>
          <cell r="G463" t="str">
            <v>Burgstrasse 36</v>
          </cell>
          <cell r="H463">
            <v>8610</v>
          </cell>
          <cell r="I463" t="str">
            <v>USTER</v>
          </cell>
          <cell r="J463" t="str">
            <v>CH</v>
          </cell>
          <cell r="K463">
            <v>16125</v>
          </cell>
          <cell r="L463" t="str">
            <v>TG</v>
          </cell>
          <cell r="M463" t="str">
            <v/>
          </cell>
          <cell r="N463" t="str">
            <v>H</v>
          </cell>
          <cell r="O463" t="str">
            <v>HB</v>
          </cell>
          <cell r="P463">
            <v>95</v>
          </cell>
        </row>
        <row r="464">
          <cell r="A464">
            <v>95078</v>
          </cell>
          <cell r="B464">
            <v>5829</v>
          </cell>
          <cell r="C464" t="str">
            <v>Herrn</v>
          </cell>
          <cell r="D464" t="str">
            <v>Gerla</v>
          </cell>
          <cell r="E464" t="str">
            <v>Hans</v>
          </cell>
          <cell r="F464" t="str">
            <v>Gerla Hans</v>
          </cell>
          <cell r="G464" t="str">
            <v>Jonas-Furrerstrasse 30</v>
          </cell>
          <cell r="H464">
            <v>8400</v>
          </cell>
          <cell r="I464" t="str">
            <v>WINTERTHUR</v>
          </cell>
          <cell r="J464" t="str">
            <v>NL</v>
          </cell>
          <cell r="K464">
            <v>24406</v>
          </cell>
          <cell r="L464" t="str">
            <v>TG</v>
          </cell>
          <cell r="M464" t="str">
            <v/>
          </cell>
          <cell r="N464" t="str">
            <v>H</v>
          </cell>
          <cell r="O464" t="str">
            <v>HC</v>
          </cell>
          <cell r="P464">
            <v>95</v>
          </cell>
        </row>
        <row r="465">
          <cell r="A465">
            <v>95084</v>
          </cell>
          <cell r="B465">
            <v>95084</v>
          </cell>
          <cell r="C465" t="str">
            <v>Herrn</v>
          </cell>
          <cell r="D465" t="str">
            <v>Unternährer</v>
          </cell>
          <cell r="E465" t="str">
            <v>Peter</v>
          </cell>
          <cell r="F465" t="str">
            <v>Unternährer Peter</v>
          </cell>
          <cell r="G465" t="str">
            <v>St. Gallerstrasse 41b</v>
          </cell>
          <cell r="H465">
            <v>9325</v>
          </cell>
          <cell r="I465" t="str">
            <v>ROGGWIL  TG</v>
          </cell>
          <cell r="J465" t="str">
            <v>CH</v>
          </cell>
          <cell r="K465">
            <v>20212</v>
          </cell>
          <cell r="L465" t="str">
            <v>TG</v>
          </cell>
          <cell r="M465" t="str">
            <v/>
          </cell>
          <cell r="N465" t="str">
            <v>H</v>
          </cell>
          <cell r="O465" t="str">
            <v>HC</v>
          </cell>
          <cell r="P465">
            <v>95</v>
          </cell>
        </row>
        <row r="466">
          <cell r="A466">
            <v>95085</v>
          </cell>
          <cell r="B466">
            <v>95085</v>
          </cell>
          <cell r="C466" t="str">
            <v>Herrn</v>
          </cell>
          <cell r="D466" t="str">
            <v>Hutter</v>
          </cell>
          <cell r="E466" t="str">
            <v>Marcel</v>
          </cell>
          <cell r="F466" t="str">
            <v>Hutter Marcel</v>
          </cell>
          <cell r="G466" t="str">
            <v>Bildfeldstrasse 15</v>
          </cell>
          <cell r="H466">
            <v>9552</v>
          </cell>
          <cell r="I466" t="str">
            <v>BRONSCHHOFEN</v>
          </cell>
          <cell r="J466" t="str">
            <v>CH</v>
          </cell>
          <cell r="K466" t="str">
            <v>?</v>
          </cell>
          <cell r="L466" t="str">
            <v>TG</v>
          </cell>
          <cell r="M466" t="str">
            <v/>
          </cell>
          <cell r="N466" t="str">
            <v>H</v>
          </cell>
          <cell r="O466" t="str">
            <v>HB</v>
          </cell>
          <cell r="P466">
            <v>96</v>
          </cell>
        </row>
        <row r="467">
          <cell r="A467">
            <v>95086</v>
          </cell>
          <cell r="B467">
            <v>95086</v>
          </cell>
          <cell r="C467" t="str">
            <v>Herrn</v>
          </cell>
          <cell r="D467" t="str">
            <v>Jola</v>
          </cell>
          <cell r="E467" t="str">
            <v>Dominik</v>
          </cell>
          <cell r="F467" t="str">
            <v>Jola Dominik</v>
          </cell>
          <cell r="G467" t="str">
            <v>Schiltwiesenweg 5</v>
          </cell>
          <cell r="H467">
            <v>8404</v>
          </cell>
          <cell r="I467" t="str">
            <v>WINTERTHUR</v>
          </cell>
          <cell r="J467" t="str">
            <v>CH</v>
          </cell>
          <cell r="K467" t="str">
            <v>?</v>
          </cell>
          <cell r="L467" t="str">
            <v>TG</v>
          </cell>
          <cell r="M467" t="str">
            <v/>
          </cell>
          <cell r="N467" t="str">
            <v>H</v>
          </cell>
          <cell r="O467" t="str">
            <v>HC</v>
          </cell>
          <cell r="P467">
            <v>96</v>
          </cell>
        </row>
        <row r="468">
          <cell r="A468">
            <v>95087</v>
          </cell>
          <cell r="B468">
            <v>95087</v>
          </cell>
          <cell r="C468" t="str">
            <v>Frau</v>
          </cell>
          <cell r="D468" t="str">
            <v>Bell</v>
          </cell>
          <cell r="E468" t="str">
            <v>Jasmin</v>
          </cell>
          <cell r="F468" t="str">
            <v>Bell Jasmin</v>
          </cell>
          <cell r="G468" t="str">
            <v>Schiltwiesenweg 5</v>
          </cell>
          <cell r="H468">
            <v>8404</v>
          </cell>
          <cell r="I468" t="str">
            <v>WINTERTHUR</v>
          </cell>
          <cell r="J468" t="str">
            <v>CH</v>
          </cell>
          <cell r="K468" t="str">
            <v>?</v>
          </cell>
          <cell r="L468" t="str">
            <v>TG</v>
          </cell>
          <cell r="M468" t="str">
            <v/>
          </cell>
          <cell r="N468" t="str">
            <v>D</v>
          </cell>
          <cell r="O468" t="str">
            <v>DB</v>
          </cell>
          <cell r="P468">
            <v>96</v>
          </cell>
        </row>
        <row r="469">
          <cell r="A469">
            <v>95088</v>
          </cell>
          <cell r="B469">
            <v>95088</v>
          </cell>
          <cell r="C469" t="str">
            <v>Herrn</v>
          </cell>
          <cell r="D469" t="str">
            <v>Stalder</v>
          </cell>
          <cell r="E469" t="str">
            <v>Andre</v>
          </cell>
          <cell r="F469" t="str">
            <v>Stalder Andre</v>
          </cell>
          <cell r="G469" t="str">
            <v>Buchental 11</v>
          </cell>
          <cell r="H469">
            <v>9245</v>
          </cell>
          <cell r="I469" t="str">
            <v>OBERBÜREN</v>
          </cell>
          <cell r="J469" t="str">
            <v>CH</v>
          </cell>
          <cell r="K469" t="str">
            <v>?</v>
          </cell>
          <cell r="L469" t="str">
            <v>TG</v>
          </cell>
          <cell r="M469" t="str">
            <v/>
          </cell>
          <cell r="N469" t="str">
            <v>H</v>
          </cell>
          <cell r="O469" t="str">
            <v>HC</v>
          </cell>
          <cell r="P469">
            <v>96</v>
          </cell>
        </row>
        <row r="470">
          <cell r="A470">
            <v>95089</v>
          </cell>
          <cell r="B470">
            <v>95089</v>
          </cell>
          <cell r="C470" t="str">
            <v>Frau</v>
          </cell>
          <cell r="D470" t="str">
            <v>Stalder</v>
          </cell>
          <cell r="E470" t="str">
            <v>Christel</v>
          </cell>
          <cell r="F470" t="str">
            <v>Stalder Christel</v>
          </cell>
          <cell r="G470" t="str">
            <v>Buchental 11</v>
          </cell>
          <cell r="H470">
            <v>9245</v>
          </cell>
          <cell r="I470" t="str">
            <v>OBERBÜREN</v>
          </cell>
          <cell r="J470" t="str">
            <v>CH</v>
          </cell>
          <cell r="K470" t="str">
            <v>?</v>
          </cell>
          <cell r="L470" t="str">
            <v>TG</v>
          </cell>
          <cell r="M470" t="str">
            <v/>
          </cell>
          <cell r="N470" t="str">
            <v>D</v>
          </cell>
          <cell r="O470" t="str">
            <v>DB</v>
          </cell>
          <cell r="P470">
            <v>96</v>
          </cell>
        </row>
        <row r="471">
          <cell r="A471">
            <v>95091</v>
          </cell>
          <cell r="B471">
            <v>95028</v>
          </cell>
          <cell r="C471" t="str">
            <v>Herrn</v>
          </cell>
          <cell r="D471" t="str">
            <v>Schmied</v>
          </cell>
          <cell r="E471" t="str">
            <v>Walter</v>
          </cell>
          <cell r="F471" t="str">
            <v>Schmied Walter</v>
          </cell>
          <cell r="G471" t="str">
            <v>Schocherswilerstrasse 7</v>
          </cell>
          <cell r="H471">
            <v>8586</v>
          </cell>
          <cell r="I471" t="str">
            <v>BUCHACKERN</v>
          </cell>
          <cell r="J471" t="str">
            <v>CH</v>
          </cell>
          <cell r="K471">
            <v>16715</v>
          </cell>
          <cell r="L471" t="str">
            <v>TG</v>
          </cell>
          <cell r="M471" t="str">
            <v/>
          </cell>
          <cell r="N471" t="str">
            <v>H</v>
          </cell>
          <cell r="O471" t="str">
            <v>HB</v>
          </cell>
          <cell r="P471">
            <v>92</v>
          </cell>
        </row>
        <row r="472">
          <cell r="A472">
            <v>95092</v>
          </cell>
          <cell r="B472">
            <v>95092</v>
          </cell>
          <cell r="C472" t="str">
            <v>Herrn</v>
          </cell>
          <cell r="D472" t="str">
            <v>Zeberli</v>
          </cell>
          <cell r="E472" t="str">
            <v>Martin</v>
          </cell>
          <cell r="F472" t="str">
            <v>Zeberli Martin</v>
          </cell>
          <cell r="G472" t="str">
            <v>Schwalbenstrasse 4</v>
          </cell>
          <cell r="H472">
            <v>9113</v>
          </cell>
          <cell r="I472" t="str">
            <v>DEGERSHEIM</v>
          </cell>
          <cell r="J472" t="str">
            <v>CH</v>
          </cell>
          <cell r="K472">
            <v>27395</v>
          </cell>
          <cell r="L472" t="str">
            <v>TG</v>
          </cell>
          <cell r="M472" t="str">
            <v/>
          </cell>
          <cell r="N472" t="str">
            <v>H</v>
          </cell>
          <cell r="O472" t="str">
            <v>HC</v>
          </cell>
          <cell r="P472">
            <v>97</v>
          </cell>
        </row>
        <row r="473">
          <cell r="A473">
            <v>95093</v>
          </cell>
          <cell r="B473">
            <v>5832</v>
          </cell>
          <cell r="C473" t="str">
            <v>Frau</v>
          </cell>
          <cell r="D473" t="str">
            <v>Wild</v>
          </cell>
          <cell r="E473" t="str">
            <v>Conny</v>
          </cell>
          <cell r="F473" t="str">
            <v>Wild Conny</v>
          </cell>
          <cell r="G473" t="str">
            <v>Hauptstrasse 8</v>
          </cell>
          <cell r="H473">
            <v>9515</v>
          </cell>
          <cell r="I473" t="str">
            <v>HOSENRUCK</v>
          </cell>
          <cell r="J473" t="str">
            <v>CH</v>
          </cell>
          <cell r="K473">
            <v>21827</v>
          </cell>
          <cell r="L473" t="str">
            <v>TG</v>
          </cell>
          <cell r="M473" t="str">
            <v/>
          </cell>
          <cell r="N473" t="str">
            <v>D</v>
          </cell>
          <cell r="O473" t="str">
            <v>DB</v>
          </cell>
          <cell r="P473">
            <v>96</v>
          </cell>
        </row>
        <row r="474">
          <cell r="A474">
            <v>95094</v>
          </cell>
          <cell r="B474">
            <v>95094</v>
          </cell>
          <cell r="C474" t="str">
            <v>Herrn</v>
          </cell>
          <cell r="D474" t="str">
            <v>Seiler</v>
          </cell>
          <cell r="E474" t="str">
            <v>Franz</v>
          </cell>
          <cell r="F474" t="str">
            <v>Seiler Franz</v>
          </cell>
          <cell r="G474" t="str">
            <v>Albrecht-Dürerstrasse 55</v>
          </cell>
          <cell r="H474" t="str">
            <v>D-88046</v>
          </cell>
          <cell r="I474" t="str">
            <v>FRIEDRICHSHAFEN</v>
          </cell>
          <cell r="J474" t="str">
            <v>D</v>
          </cell>
          <cell r="K474">
            <v>18821</v>
          </cell>
          <cell r="L474" t="str">
            <v>TG</v>
          </cell>
          <cell r="M474" t="str">
            <v/>
          </cell>
          <cell r="N474" t="str">
            <v>H</v>
          </cell>
          <cell r="O474" t="str">
            <v>HB</v>
          </cell>
          <cell r="P474">
            <v>97</v>
          </cell>
        </row>
        <row r="475">
          <cell r="A475">
            <v>95096</v>
          </cell>
          <cell r="B475">
            <v>6081</v>
          </cell>
          <cell r="C475" t="str">
            <v>Herrn</v>
          </cell>
          <cell r="D475" t="str">
            <v>Romanini</v>
          </cell>
          <cell r="E475" t="str">
            <v>Reto</v>
          </cell>
          <cell r="F475" t="str">
            <v>Romanini Reto</v>
          </cell>
          <cell r="G475" t="str">
            <v>St. Gallerstrasse 231</v>
          </cell>
          <cell r="H475">
            <v>9202</v>
          </cell>
          <cell r="I475" t="str">
            <v>GOSSAU  SG</v>
          </cell>
          <cell r="J475" t="str">
            <v>CH</v>
          </cell>
          <cell r="K475">
            <v>15924</v>
          </cell>
          <cell r="L475" t="str">
            <v>TG</v>
          </cell>
          <cell r="M475" t="str">
            <v/>
          </cell>
          <cell r="N475" t="str">
            <v>H</v>
          </cell>
          <cell r="O475" t="str">
            <v/>
          </cell>
          <cell r="P475">
            <v>98</v>
          </cell>
        </row>
        <row r="476">
          <cell r="A476">
            <v>95097</v>
          </cell>
          <cell r="B476">
            <v>6080</v>
          </cell>
          <cell r="C476" t="str">
            <v>Frau</v>
          </cell>
          <cell r="D476" t="str">
            <v>Romanini</v>
          </cell>
          <cell r="E476" t="str">
            <v>Lilly</v>
          </cell>
          <cell r="F476" t="str">
            <v>Romanini Lilly</v>
          </cell>
          <cell r="G476" t="str">
            <v>St. Gallerstrasse 231</v>
          </cell>
          <cell r="H476">
            <v>9202</v>
          </cell>
          <cell r="I476" t="str">
            <v>GOSSAU  SG</v>
          </cell>
          <cell r="J476" t="str">
            <v>CH</v>
          </cell>
          <cell r="K476">
            <v>13548</v>
          </cell>
          <cell r="L476" t="str">
            <v>TG</v>
          </cell>
          <cell r="M476" t="str">
            <v/>
          </cell>
          <cell r="N476" t="str">
            <v>D</v>
          </cell>
          <cell r="O476" t="str">
            <v/>
          </cell>
          <cell r="P476">
            <v>98</v>
          </cell>
        </row>
        <row r="477">
          <cell r="A477">
            <v>95098</v>
          </cell>
          <cell r="B477">
            <v>6082</v>
          </cell>
          <cell r="C477" t="str">
            <v>Frau</v>
          </cell>
          <cell r="D477" t="str">
            <v>Egle</v>
          </cell>
          <cell r="E477" t="str">
            <v>Yvonne</v>
          </cell>
          <cell r="F477" t="str">
            <v>Egle Yvonne</v>
          </cell>
          <cell r="G477" t="str">
            <v>St. Gallerstrasse 41b</v>
          </cell>
          <cell r="H477">
            <v>9325</v>
          </cell>
          <cell r="I477" t="str">
            <v>ROGGWIL  TG</v>
          </cell>
          <cell r="J477" t="str">
            <v>CH</v>
          </cell>
          <cell r="K477">
            <v>27489</v>
          </cell>
          <cell r="L477" t="str">
            <v>TG</v>
          </cell>
          <cell r="M477" t="str">
            <v/>
          </cell>
          <cell r="N477" t="str">
            <v>D</v>
          </cell>
          <cell r="O477" t="str">
            <v>DB</v>
          </cell>
          <cell r="P477">
            <v>98</v>
          </cell>
        </row>
        <row r="478">
          <cell r="A478">
            <v>63016</v>
          </cell>
          <cell r="B478">
            <v>63016</v>
          </cell>
          <cell r="C478" t="str">
            <v>Frau</v>
          </cell>
          <cell r="D478" t="str">
            <v>Filliger</v>
          </cell>
          <cell r="E478" t="str">
            <v>Verena</v>
          </cell>
          <cell r="F478" t="str">
            <v>Filliger Verena</v>
          </cell>
          <cell r="G478" t="str">
            <v>Feldweg 4</v>
          </cell>
          <cell r="H478">
            <v>6370</v>
          </cell>
          <cell r="I478" t="str">
            <v>OBERDORF</v>
          </cell>
          <cell r="J478" t="str">
            <v>CH</v>
          </cell>
          <cell r="K478">
            <v>17168</v>
          </cell>
          <cell r="L478" t="str">
            <v>NW</v>
          </cell>
          <cell r="M478" t="str">
            <v/>
          </cell>
          <cell r="N478" t="str">
            <v>D</v>
          </cell>
          <cell r="O478" t="str">
            <v>DB</v>
          </cell>
          <cell r="P478">
            <v>92</v>
          </cell>
        </row>
        <row r="479">
          <cell r="A479">
            <v>63019</v>
          </cell>
          <cell r="B479">
            <v>63019</v>
          </cell>
          <cell r="C479" t="str">
            <v>Herrn</v>
          </cell>
          <cell r="D479" t="str">
            <v>Herrmann</v>
          </cell>
          <cell r="E479" t="str">
            <v>Peter</v>
          </cell>
          <cell r="F479" t="str">
            <v>Herrmann Peter</v>
          </cell>
          <cell r="G479" t="str">
            <v>Arbachstrasse 1</v>
          </cell>
          <cell r="H479">
            <v>6340</v>
          </cell>
          <cell r="I479" t="str">
            <v>BAAR</v>
          </cell>
          <cell r="J479" t="str">
            <v>CH</v>
          </cell>
          <cell r="K479">
            <v>13881</v>
          </cell>
          <cell r="L479" t="str">
            <v>NW</v>
          </cell>
          <cell r="M479" t="str">
            <v/>
          </cell>
          <cell r="N479" t="str">
            <v>H</v>
          </cell>
          <cell r="O479" t="str">
            <v>HC</v>
          </cell>
          <cell r="P479">
            <v>92</v>
          </cell>
        </row>
        <row r="480">
          <cell r="A480">
            <v>63022</v>
          </cell>
          <cell r="B480">
            <v>5590</v>
          </cell>
          <cell r="C480" t="str">
            <v>Frau</v>
          </cell>
          <cell r="D480" t="str">
            <v>Janka</v>
          </cell>
          <cell r="E480" t="str">
            <v>Angelika</v>
          </cell>
          <cell r="F480" t="str">
            <v>Janka Angelika</v>
          </cell>
          <cell r="G480" t="str">
            <v>Sattelboden 11</v>
          </cell>
          <cell r="H480">
            <v>6390</v>
          </cell>
          <cell r="I480" t="str">
            <v>ENGELBERG</v>
          </cell>
          <cell r="J480" t="str">
            <v>BRD</v>
          </cell>
          <cell r="K480">
            <v>20455</v>
          </cell>
          <cell r="L480" t="str">
            <v>NW</v>
          </cell>
          <cell r="M480" t="str">
            <v/>
          </cell>
          <cell r="N480" t="str">
            <v>D</v>
          </cell>
          <cell r="O480" t="str">
            <v/>
          </cell>
          <cell r="P480">
            <v>92</v>
          </cell>
        </row>
        <row r="481">
          <cell r="A481">
            <v>63023</v>
          </cell>
          <cell r="B481">
            <v>63023</v>
          </cell>
          <cell r="C481" t="str">
            <v>Herrn</v>
          </cell>
          <cell r="D481" t="str">
            <v>Janka</v>
          </cell>
          <cell r="E481" t="str">
            <v>Ferdinand</v>
          </cell>
          <cell r="F481" t="str">
            <v>Janka Ferdinand</v>
          </cell>
          <cell r="G481" t="str">
            <v>Sattelboden 11</v>
          </cell>
          <cell r="H481">
            <v>6390</v>
          </cell>
          <cell r="I481" t="str">
            <v>ENGELBERG</v>
          </cell>
          <cell r="J481" t="str">
            <v>BRD</v>
          </cell>
          <cell r="K481">
            <v>20455</v>
          </cell>
          <cell r="L481" t="str">
            <v>NW</v>
          </cell>
          <cell r="M481" t="str">
            <v/>
          </cell>
          <cell r="N481" t="str">
            <v>H</v>
          </cell>
          <cell r="O481" t="str">
            <v>HA</v>
          </cell>
          <cell r="P481">
            <v>92</v>
          </cell>
        </row>
        <row r="482">
          <cell r="A482">
            <v>63024</v>
          </cell>
          <cell r="B482">
            <v>63024</v>
          </cell>
          <cell r="C482" t="str">
            <v>Herrn</v>
          </cell>
          <cell r="D482" t="str">
            <v>Keller</v>
          </cell>
          <cell r="E482" t="str">
            <v>Eduard</v>
          </cell>
          <cell r="F482" t="str">
            <v>Keller Eduard</v>
          </cell>
          <cell r="G482" t="str">
            <v>Dorfleuteweg 4</v>
          </cell>
          <cell r="H482">
            <v>6374</v>
          </cell>
          <cell r="I482" t="str">
            <v>BUOCHS</v>
          </cell>
          <cell r="J482" t="str">
            <v>CH</v>
          </cell>
          <cell r="K482">
            <v>20090</v>
          </cell>
          <cell r="L482" t="str">
            <v>NW</v>
          </cell>
          <cell r="M482" t="str">
            <v/>
          </cell>
          <cell r="N482" t="str">
            <v>H</v>
          </cell>
          <cell r="O482" t="str">
            <v>HC</v>
          </cell>
          <cell r="P482">
            <v>92</v>
          </cell>
        </row>
        <row r="483">
          <cell r="A483">
            <v>63027</v>
          </cell>
          <cell r="B483">
            <v>63027</v>
          </cell>
          <cell r="C483" t="str">
            <v>Herrn</v>
          </cell>
          <cell r="D483" t="str">
            <v>Müller</v>
          </cell>
          <cell r="E483" t="str">
            <v>Kurt</v>
          </cell>
          <cell r="F483" t="str">
            <v>Müller Kurt</v>
          </cell>
          <cell r="G483" t="str">
            <v>Wylstrasse 15</v>
          </cell>
          <cell r="H483">
            <v>6052</v>
          </cell>
          <cell r="I483" t="str">
            <v>HERGISWIL</v>
          </cell>
          <cell r="J483" t="str">
            <v>CH</v>
          </cell>
          <cell r="K483">
            <v>16438</v>
          </cell>
          <cell r="L483" t="str">
            <v>NW</v>
          </cell>
          <cell r="M483" t="str">
            <v/>
          </cell>
          <cell r="N483" t="str">
            <v>H</v>
          </cell>
          <cell r="O483" t="str">
            <v/>
          </cell>
          <cell r="P483">
            <v>92</v>
          </cell>
        </row>
        <row r="484">
          <cell r="A484">
            <v>63028</v>
          </cell>
          <cell r="B484">
            <v>63028</v>
          </cell>
          <cell r="C484" t="str">
            <v>Herrn</v>
          </cell>
          <cell r="D484" t="str">
            <v>Müller</v>
          </cell>
          <cell r="E484" t="str">
            <v>Thomas</v>
          </cell>
          <cell r="F484" t="str">
            <v>Müller Thomas</v>
          </cell>
          <cell r="G484" t="str">
            <v>Stansstaderstrasse 100</v>
          </cell>
          <cell r="H484">
            <v>6370</v>
          </cell>
          <cell r="I484" t="str">
            <v>STANS</v>
          </cell>
          <cell r="J484" t="str">
            <v>CH</v>
          </cell>
          <cell r="K484">
            <v>23743</v>
          </cell>
          <cell r="L484" t="str">
            <v>NW</v>
          </cell>
          <cell r="M484" t="str">
            <v/>
          </cell>
          <cell r="N484" t="str">
            <v>H</v>
          </cell>
          <cell r="O484" t="str">
            <v>HC</v>
          </cell>
          <cell r="P484">
            <v>92</v>
          </cell>
        </row>
        <row r="485">
          <cell r="A485">
            <v>63033</v>
          </cell>
          <cell r="B485">
            <v>63033</v>
          </cell>
          <cell r="C485" t="str">
            <v>Herrn</v>
          </cell>
          <cell r="D485" t="str">
            <v>Rauschert</v>
          </cell>
          <cell r="E485" t="str">
            <v>Reiner</v>
          </cell>
          <cell r="F485" t="str">
            <v>Rauschert Reiner</v>
          </cell>
          <cell r="G485" t="str">
            <v>Krauerstrasse 3</v>
          </cell>
          <cell r="H485">
            <v>6020</v>
          </cell>
          <cell r="I485" t="str">
            <v>EMMENBRÜCKE</v>
          </cell>
          <cell r="J485" t="str">
            <v>BRD</v>
          </cell>
          <cell r="K485">
            <v>17899</v>
          </cell>
          <cell r="L485" t="str">
            <v>NW</v>
          </cell>
          <cell r="M485" t="str">
            <v/>
          </cell>
          <cell r="N485" t="str">
            <v>H</v>
          </cell>
          <cell r="O485" t="str">
            <v>HB</v>
          </cell>
          <cell r="P485">
            <v>92</v>
          </cell>
        </row>
        <row r="486">
          <cell r="A486">
            <v>63034</v>
          </cell>
          <cell r="B486">
            <v>63034</v>
          </cell>
          <cell r="C486" t="str">
            <v>Herrn</v>
          </cell>
          <cell r="D486" t="str">
            <v>Schenkel</v>
          </cell>
          <cell r="E486" t="str">
            <v>Mike</v>
          </cell>
          <cell r="F486" t="str">
            <v>Schenkel Mike</v>
          </cell>
          <cell r="G486" t="str">
            <v>Seestrasse 29</v>
          </cell>
          <cell r="H486">
            <v>6052</v>
          </cell>
          <cell r="I486" t="str">
            <v>HERGISWIL</v>
          </cell>
          <cell r="J486" t="str">
            <v>CH</v>
          </cell>
          <cell r="K486">
            <v>18629</v>
          </cell>
          <cell r="L486" t="str">
            <v>NW</v>
          </cell>
          <cell r="M486" t="str">
            <v/>
          </cell>
          <cell r="N486" t="str">
            <v>H</v>
          </cell>
          <cell r="O486" t="str">
            <v>HB</v>
          </cell>
          <cell r="P486">
            <v>92</v>
          </cell>
        </row>
        <row r="487">
          <cell r="A487">
            <v>63039</v>
          </cell>
          <cell r="B487">
            <v>63039</v>
          </cell>
          <cell r="C487" t="str">
            <v>Herrn</v>
          </cell>
          <cell r="D487" t="str">
            <v>Szelpal</v>
          </cell>
          <cell r="E487" t="str">
            <v>Karl</v>
          </cell>
          <cell r="F487" t="str">
            <v>Szelpal Karl</v>
          </cell>
          <cell r="G487" t="str">
            <v>Listrighöhe 21</v>
          </cell>
          <cell r="H487">
            <v>6020</v>
          </cell>
          <cell r="I487" t="str">
            <v>EMMENBRÜCKE</v>
          </cell>
          <cell r="J487" t="str">
            <v>A</v>
          </cell>
          <cell r="K487">
            <v>14611</v>
          </cell>
          <cell r="L487" t="str">
            <v>NW</v>
          </cell>
          <cell r="M487" t="str">
            <v/>
          </cell>
          <cell r="N487" t="str">
            <v>H</v>
          </cell>
          <cell r="O487" t="str">
            <v>HC</v>
          </cell>
          <cell r="P487">
            <v>92</v>
          </cell>
        </row>
        <row r="488">
          <cell r="A488">
            <v>63040</v>
          </cell>
          <cell r="B488">
            <v>63040</v>
          </cell>
          <cell r="C488" t="str">
            <v>Herrn</v>
          </cell>
          <cell r="D488" t="str">
            <v>Odermatt</v>
          </cell>
          <cell r="E488" t="str">
            <v>Markus</v>
          </cell>
          <cell r="F488" t="str">
            <v>Odermatt Markus</v>
          </cell>
          <cell r="G488" t="str">
            <v>Hansmatt 3</v>
          </cell>
          <cell r="H488">
            <v>6370</v>
          </cell>
          <cell r="I488" t="str">
            <v>STANS</v>
          </cell>
          <cell r="J488" t="str">
            <v>CH</v>
          </cell>
          <cell r="K488">
            <v>19725</v>
          </cell>
          <cell r="L488" t="str">
            <v>NW</v>
          </cell>
          <cell r="M488" t="str">
            <v/>
          </cell>
          <cell r="N488" t="str">
            <v>H</v>
          </cell>
          <cell r="O488" t="str">
            <v>HC</v>
          </cell>
          <cell r="P488">
            <v>93</v>
          </cell>
        </row>
        <row r="489">
          <cell r="A489">
            <v>63046</v>
          </cell>
          <cell r="B489">
            <v>63046</v>
          </cell>
          <cell r="C489" t="str">
            <v>Frau</v>
          </cell>
          <cell r="D489" t="str">
            <v>Egli</v>
          </cell>
          <cell r="E489" t="str">
            <v>Brigitte</v>
          </cell>
          <cell r="F489" t="str">
            <v>Egli Brigitte</v>
          </cell>
          <cell r="G489" t="str">
            <v>Wylstrasse 15</v>
          </cell>
          <cell r="H489">
            <v>6052</v>
          </cell>
          <cell r="I489" t="str">
            <v>HERGISWIL</v>
          </cell>
          <cell r="J489" t="str">
            <v>CH</v>
          </cell>
          <cell r="K489">
            <v>20455</v>
          </cell>
          <cell r="L489" t="str">
            <v>NW</v>
          </cell>
          <cell r="M489" t="str">
            <v/>
          </cell>
          <cell r="N489" t="str">
            <v>D</v>
          </cell>
          <cell r="O489" t="str">
            <v>DB</v>
          </cell>
          <cell r="P489">
            <v>93</v>
          </cell>
        </row>
        <row r="490">
          <cell r="A490">
            <v>63054</v>
          </cell>
          <cell r="B490">
            <v>63054</v>
          </cell>
          <cell r="C490" t="str">
            <v>Herrn</v>
          </cell>
          <cell r="D490" t="str">
            <v>Kathriner</v>
          </cell>
          <cell r="E490" t="str">
            <v>Daniel</v>
          </cell>
          <cell r="F490" t="str">
            <v>Kathriner Daniel</v>
          </cell>
          <cell r="G490" t="str">
            <v>Lindenheimstrasse 17</v>
          </cell>
          <cell r="H490">
            <v>6032</v>
          </cell>
          <cell r="I490" t="str">
            <v>EMMEN</v>
          </cell>
          <cell r="J490" t="str">
            <v>CH</v>
          </cell>
          <cell r="K490">
            <v>25774</v>
          </cell>
          <cell r="L490" t="str">
            <v>NW</v>
          </cell>
          <cell r="M490" t="str">
            <v/>
          </cell>
          <cell r="N490" t="str">
            <v>H</v>
          </cell>
          <cell r="O490" t="str">
            <v/>
          </cell>
          <cell r="P490">
            <v>93</v>
          </cell>
        </row>
        <row r="491">
          <cell r="A491">
            <v>63062</v>
          </cell>
          <cell r="B491">
            <v>63062</v>
          </cell>
          <cell r="C491" t="str">
            <v>Frau</v>
          </cell>
          <cell r="D491" t="str">
            <v>Gabriel</v>
          </cell>
          <cell r="E491" t="str">
            <v>Nadja</v>
          </cell>
          <cell r="F491" t="str">
            <v>Gabriel Nadja</v>
          </cell>
          <cell r="G491" t="str">
            <v>Hurschlistrasse 4</v>
          </cell>
          <cell r="H491">
            <v>6383</v>
          </cell>
          <cell r="I491" t="str">
            <v>DALLENWIL</v>
          </cell>
          <cell r="J491" t="str">
            <v>CH</v>
          </cell>
          <cell r="K491">
            <v>25934</v>
          </cell>
          <cell r="L491" t="str">
            <v>NW</v>
          </cell>
          <cell r="M491" t="str">
            <v/>
          </cell>
          <cell r="N491" t="str">
            <v>D</v>
          </cell>
          <cell r="O491" t="str">
            <v>DB</v>
          </cell>
          <cell r="P491">
            <v>93</v>
          </cell>
        </row>
        <row r="492">
          <cell r="A492">
            <v>63064</v>
          </cell>
          <cell r="B492">
            <v>63064</v>
          </cell>
          <cell r="C492" t="str">
            <v>Herrn</v>
          </cell>
          <cell r="D492" t="str">
            <v>Zelger</v>
          </cell>
          <cell r="E492" t="str">
            <v>Erich</v>
          </cell>
          <cell r="F492" t="str">
            <v>Zelger Erich</v>
          </cell>
          <cell r="G492" t="str">
            <v>Spichermatt 4</v>
          </cell>
          <cell r="H492">
            <v>6370</v>
          </cell>
          <cell r="I492" t="str">
            <v>STANS</v>
          </cell>
          <cell r="J492" t="str">
            <v>CH</v>
          </cell>
          <cell r="K492">
            <v>27030</v>
          </cell>
          <cell r="L492" t="str">
            <v>NW</v>
          </cell>
          <cell r="M492" t="str">
            <v/>
          </cell>
          <cell r="N492" t="str">
            <v>H</v>
          </cell>
          <cell r="O492" t="str">
            <v>HC</v>
          </cell>
          <cell r="P492">
            <v>94</v>
          </cell>
        </row>
        <row r="493">
          <cell r="A493">
            <v>63066</v>
          </cell>
          <cell r="B493">
            <v>63066</v>
          </cell>
          <cell r="C493" t="str">
            <v>Herrn</v>
          </cell>
          <cell r="D493" t="str">
            <v>Brand</v>
          </cell>
          <cell r="E493" t="str">
            <v>Stephan</v>
          </cell>
          <cell r="F493" t="str">
            <v>Brand Stephan</v>
          </cell>
          <cell r="G493" t="str">
            <v>Steinenstrasse 6</v>
          </cell>
          <cell r="H493">
            <v>6048</v>
          </cell>
          <cell r="I493" t="str">
            <v>HORW</v>
          </cell>
          <cell r="J493" t="str">
            <v>CH</v>
          </cell>
          <cell r="K493">
            <v>24713</v>
          </cell>
          <cell r="L493" t="str">
            <v>NW</v>
          </cell>
          <cell r="M493" t="str">
            <v/>
          </cell>
          <cell r="N493" t="str">
            <v>H</v>
          </cell>
          <cell r="O493" t="str">
            <v>HB</v>
          </cell>
          <cell r="P493">
            <v>94</v>
          </cell>
        </row>
        <row r="494">
          <cell r="A494">
            <v>63067</v>
          </cell>
          <cell r="B494">
            <v>63067</v>
          </cell>
          <cell r="C494" t="str">
            <v>Herrn</v>
          </cell>
          <cell r="D494" t="str">
            <v>Beeler</v>
          </cell>
          <cell r="E494" t="str">
            <v>Thomas</v>
          </cell>
          <cell r="F494" t="str">
            <v>Beeler Thomas</v>
          </cell>
          <cell r="G494" t="str">
            <v>Dufourstrasse 16</v>
          </cell>
          <cell r="H494">
            <v>6003</v>
          </cell>
          <cell r="I494" t="str">
            <v>LUZERN</v>
          </cell>
          <cell r="J494" t="str">
            <v>CH</v>
          </cell>
          <cell r="K494">
            <v>24838</v>
          </cell>
          <cell r="L494" t="str">
            <v>NW</v>
          </cell>
          <cell r="M494" t="str">
            <v/>
          </cell>
          <cell r="N494" t="str">
            <v>H</v>
          </cell>
          <cell r="O494" t="str">
            <v>HC</v>
          </cell>
          <cell r="P494">
            <v>94</v>
          </cell>
        </row>
        <row r="495">
          <cell r="A495">
            <v>63072</v>
          </cell>
          <cell r="B495">
            <v>63072</v>
          </cell>
          <cell r="C495" t="str">
            <v>Frau</v>
          </cell>
          <cell r="D495" t="str">
            <v>Stocker</v>
          </cell>
          <cell r="E495" t="str">
            <v>Eliana</v>
          </cell>
          <cell r="F495" t="str">
            <v>Stocker Eliana</v>
          </cell>
          <cell r="G495" t="str">
            <v>Allmendstrasse 6</v>
          </cell>
          <cell r="H495">
            <v>6383</v>
          </cell>
          <cell r="I495" t="str">
            <v>DALLENWIL</v>
          </cell>
          <cell r="J495" t="str">
            <v>CH</v>
          </cell>
          <cell r="K495">
            <v>23012</v>
          </cell>
          <cell r="L495" t="str">
            <v>NW</v>
          </cell>
          <cell r="M495" t="str">
            <v/>
          </cell>
          <cell r="N495" t="str">
            <v>D</v>
          </cell>
          <cell r="O495" t="str">
            <v>DB</v>
          </cell>
          <cell r="P495">
            <v>95</v>
          </cell>
        </row>
        <row r="496">
          <cell r="A496">
            <v>63075</v>
          </cell>
          <cell r="B496">
            <v>63075</v>
          </cell>
          <cell r="C496" t="str">
            <v>Herrn</v>
          </cell>
          <cell r="D496" t="str">
            <v>Evans</v>
          </cell>
          <cell r="E496" t="str">
            <v>Stephan</v>
          </cell>
          <cell r="F496" t="str">
            <v>Evans Stephan</v>
          </cell>
          <cell r="G496" t="str">
            <v>Bieli</v>
          </cell>
          <cell r="H496">
            <v>6372</v>
          </cell>
          <cell r="I496" t="str">
            <v>ENNETMOOS</v>
          </cell>
          <cell r="J496" t="str">
            <v>GB</v>
          </cell>
          <cell r="K496">
            <v>21916</v>
          </cell>
          <cell r="L496" t="str">
            <v>NW</v>
          </cell>
          <cell r="M496" t="str">
            <v/>
          </cell>
          <cell r="N496" t="str">
            <v>H</v>
          </cell>
          <cell r="O496" t="str">
            <v>HC</v>
          </cell>
          <cell r="P496">
            <v>95</v>
          </cell>
        </row>
        <row r="497">
          <cell r="A497">
            <v>63077</v>
          </cell>
          <cell r="B497">
            <v>63077</v>
          </cell>
          <cell r="C497" t="str">
            <v>Herrn</v>
          </cell>
          <cell r="D497" t="str">
            <v>Mathis</v>
          </cell>
          <cell r="E497" t="str">
            <v>Franz</v>
          </cell>
          <cell r="F497" t="str">
            <v>Mathis Franz</v>
          </cell>
          <cell r="G497" t="str">
            <v>Lindenstrasse 4</v>
          </cell>
          <cell r="H497">
            <v>6386</v>
          </cell>
          <cell r="I497" t="str">
            <v>WOLFENSCHIESSEN</v>
          </cell>
          <cell r="J497" t="str">
            <v>CH</v>
          </cell>
          <cell r="K497">
            <v>23743</v>
          </cell>
          <cell r="L497" t="str">
            <v>NW</v>
          </cell>
          <cell r="M497" t="str">
            <v/>
          </cell>
          <cell r="N497" t="str">
            <v>H</v>
          </cell>
          <cell r="O497" t="str">
            <v>HB</v>
          </cell>
          <cell r="P497">
            <v>95</v>
          </cell>
        </row>
        <row r="498">
          <cell r="A498">
            <v>63081</v>
          </cell>
          <cell r="B498">
            <v>63081</v>
          </cell>
          <cell r="C498" t="str">
            <v>Herrn</v>
          </cell>
          <cell r="D498" t="str">
            <v>Giger</v>
          </cell>
          <cell r="E498" t="str">
            <v>Andre</v>
          </cell>
          <cell r="F498" t="str">
            <v>Giger Andre</v>
          </cell>
          <cell r="G498" t="str">
            <v>Meierskappelerstrasse 24</v>
          </cell>
          <cell r="H498">
            <v>6343</v>
          </cell>
          <cell r="I498" t="str">
            <v>ROTKREUZ</v>
          </cell>
          <cell r="J498" t="str">
            <v>CH</v>
          </cell>
          <cell r="K498">
            <v>24108</v>
          </cell>
          <cell r="L498" t="str">
            <v>NW</v>
          </cell>
          <cell r="M498" t="str">
            <v/>
          </cell>
          <cell r="N498" t="str">
            <v>H</v>
          </cell>
          <cell r="O498" t="str">
            <v>HC</v>
          </cell>
          <cell r="P498">
            <v>95</v>
          </cell>
        </row>
        <row r="499">
          <cell r="A499">
            <v>63083</v>
          </cell>
          <cell r="B499">
            <v>63083</v>
          </cell>
          <cell r="C499" t="str">
            <v>Herrn</v>
          </cell>
          <cell r="D499" t="str">
            <v>Graf</v>
          </cell>
          <cell r="E499" t="str">
            <v>Roland</v>
          </cell>
          <cell r="F499" t="str">
            <v>Graf Roland</v>
          </cell>
          <cell r="G499" t="str">
            <v>Blegistrasse1 / c/o LBG Financial Cons. AG</v>
          </cell>
          <cell r="H499">
            <v>6343</v>
          </cell>
          <cell r="I499" t="str">
            <v>ROTKREUZ</v>
          </cell>
          <cell r="J499" t="str">
            <v>CH</v>
          </cell>
          <cell r="K499">
            <v>25204</v>
          </cell>
          <cell r="L499" t="str">
            <v>NW</v>
          </cell>
          <cell r="M499" t="str">
            <v/>
          </cell>
          <cell r="N499" t="str">
            <v>H</v>
          </cell>
          <cell r="O499" t="str">
            <v/>
          </cell>
          <cell r="P499">
            <v>96</v>
          </cell>
        </row>
        <row r="500">
          <cell r="A500">
            <v>63085</v>
          </cell>
          <cell r="B500">
            <v>63085</v>
          </cell>
          <cell r="C500" t="str">
            <v>Herrn</v>
          </cell>
          <cell r="D500" t="str">
            <v>Johnson</v>
          </cell>
          <cell r="E500" t="str">
            <v>Stuart</v>
          </cell>
          <cell r="F500" t="str">
            <v>Johnson Stuart</v>
          </cell>
          <cell r="G500" t="str">
            <v>Dorfstrasse 51</v>
          </cell>
          <cell r="H500">
            <v>6375</v>
          </cell>
          <cell r="I500" t="str">
            <v>BECKENRIED</v>
          </cell>
          <cell r="J500" t="str">
            <v>GB</v>
          </cell>
          <cell r="K500">
            <v>18264</v>
          </cell>
          <cell r="L500" t="str">
            <v>NW</v>
          </cell>
          <cell r="M500" t="str">
            <v/>
          </cell>
          <cell r="N500" t="str">
            <v>H</v>
          </cell>
          <cell r="O500" t="str">
            <v>HC</v>
          </cell>
          <cell r="P500">
            <v>96</v>
          </cell>
        </row>
        <row r="501">
          <cell r="A501">
            <v>63088</v>
          </cell>
          <cell r="B501">
            <v>63088</v>
          </cell>
          <cell r="C501" t="str">
            <v>Herrn</v>
          </cell>
          <cell r="D501" t="str">
            <v xml:space="preserve">Treichler </v>
          </cell>
          <cell r="E501" t="str">
            <v>Daniel</v>
          </cell>
          <cell r="F501" t="str">
            <v>Treichler  Daniel</v>
          </cell>
          <cell r="G501" t="str">
            <v>Feldmühlestrasse 20</v>
          </cell>
          <cell r="H501">
            <v>6010</v>
          </cell>
          <cell r="I501" t="str">
            <v>KRIENS</v>
          </cell>
          <cell r="J501" t="str">
            <v>CH</v>
          </cell>
          <cell r="K501">
            <v>26014</v>
          </cell>
          <cell r="L501" t="str">
            <v>NW</v>
          </cell>
          <cell r="M501" t="str">
            <v/>
          </cell>
          <cell r="N501" t="str">
            <v>H</v>
          </cell>
          <cell r="O501" t="str">
            <v/>
          </cell>
          <cell r="P501">
            <v>96</v>
          </cell>
        </row>
        <row r="502">
          <cell r="A502">
            <v>63089</v>
          </cell>
          <cell r="B502">
            <v>64072</v>
          </cell>
          <cell r="C502" t="str">
            <v>Herrn</v>
          </cell>
          <cell r="D502" t="str">
            <v>Schürmann</v>
          </cell>
          <cell r="E502" t="str">
            <v>Sandro</v>
          </cell>
          <cell r="F502" t="str">
            <v>Schürmann Sandro</v>
          </cell>
          <cell r="G502" t="str">
            <v>Rosengartenstrasse 5</v>
          </cell>
          <cell r="H502">
            <v>6023</v>
          </cell>
          <cell r="I502" t="str">
            <v>ROTHENBURG</v>
          </cell>
          <cell r="J502" t="str">
            <v>CH</v>
          </cell>
          <cell r="K502">
            <v>25204</v>
          </cell>
          <cell r="L502" t="str">
            <v>NW</v>
          </cell>
          <cell r="M502" t="str">
            <v/>
          </cell>
          <cell r="N502" t="str">
            <v>H</v>
          </cell>
          <cell r="O502" t="str">
            <v/>
          </cell>
          <cell r="P502">
            <v>96</v>
          </cell>
        </row>
        <row r="503">
          <cell r="A503">
            <v>63090</v>
          </cell>
          <cell r="B503">
            <v>5821</v>
          </cell>
          <cell r="C503" t="str">
            <v>Herrn</v>
          </cell>
          <cell r="D503" t="str">
            <v>Lachat</v>
          </cell>
          <cell r="E503" t="str">
            <v>Stephan</v>
          </cell>
          <cell r="F503" t="str">
            <v>Lachat Stephan</v>
          </cell>
          <cell r="G503" t="str">
            <v>Oberdorf 1a</v>
          </cell>
          <cell r="H503">
            <v>4203</v>
          </cell>
          <cell r="I503" t="str">
            <v>GRELLINGEN</v>
          </cell>
          <cell r="J503" t="str">
            <v>CH</v>
          </cell>
          <cell r="K503">
            <v>22282</v>
          </cell>
          <cell r="L503" t="str">
            <v>NW</v>
          </cell>
          <cell r="M503" t="str">
            <v/>
          </cell>
          <cell r="N503" t="str">
            <v>H</v>
          </cell>
          <cell r="O503" t="str">
            <v/>
          </cell>
          <cell r="P503">
            <v>96</v>
          </cell>
        </row>
        <row r="504">
          <cell r="A504">
            <v>63092</v>
          </cell>
          <cell r="B504">
            <v>63092</v>
          </cell>
          <cell r="C504" t="str">
            <v>Herrn</v>
          </cell>
          <cell r="D504" t="str">
            <v>Würsch</v>
          </cell>
          <cell r="E504" t="str">
            <v>Georg</v>
          </cell>
          <cell r="F504" t="str">
            <v>Würsch Georg</v>
          </cell>
          <cell r="G504" t="str">
            <v>Riedenstrasse 9a</v>
          </cell>
          <cell r="H504">
            <v>6370</v>
          </cell>
          <cell r="I504" t="str">
            <v>OBERDORF</v>
          </cell>
          <cell r="J504" t="str">
            <v>CH</v>
          </cell>
          <cell r="K504">
            <v>20189</v>
          </cell>
          <cell r="L504" t="str">
            <v>NW</v>
          </cell>
          <cell r="M504" t="str">
            <v/>
          </cell>
          <cell r="N504" t="str">
            <v>H</v>
          </cell>
          <cell r="O504" t="str">
            <v>HC</v>
          </cell>
          <cell r="P504">
            <v>98</v>
          </cell>
        </row>
        <row r="505">
          <cell r="A505">
            <v>63096</v>
          </cell>
          <cell r="B505">
            <v>6016</v>
          </cell>
          <cell r="C505" t="str">
            <v>Herrn</v>
          </cell>
          <cell r="D505" t="str">
            <v>Christen</v>
          </cell>
          <cell r="E505" t="str">
            <v>Peter</v>
          </cell>
          <cell r="F505" t="str">
            <v>Christen Peter</v>
          </cell>
          <cell r="G505" t="str">
            <v>Veronika-Gut-Weg 4</v>
          </cell>
          <cell r="H505">
            <v>6370</v>
          </cell>
          <cell r="I505" t="str">
            <v>STANS</v>
          </cell>
          <cell r="J505" t="str">
            <v>CH</v>
          </cell>
          <cell r="K505">
            <v>25569</v>
          </cell>
          <cell r="L505" t="str">
            <v>NW</v>
          </cell>
          <cell r="M505" t="str">
            <v/>
          </cell>
          <cell r="N505" t="str">
            <v>H</v>
          </cell>
          <cell r="O505" t="str">
            <v/>
          </cell>
          <cell r="P505">
            <v>97</v>
          </cell>
        </row>
        <row r="506">
          <cell r="A506">
            <v>63099</v>
          </cell>
          <cell r="B506">
            <v>5825</v>
          </cell>
          <cell r="C506" t="str">
            <v>Herrn</v>
          </cell>
          <cell r="D506" t="str">
            <v>Bieri</v>
          </cell>
          <cell r="E506" t="str">
            <v>Andi</v>
          </cell>
          <cell r="F506" t="str">
            <v>Bieri Andi</v>
          </cell>
          <cell r="G506" t="str">
            <v>Rothenburgstrasse 61</v>
          </cell>
          <cell r="H506">
            <v>6020</v>
          </cell>
          <cell r="I506" t="str">
            <v>EMMENBRÜCKE</v>
          </cell>
          <cell r="J506" t="str">
            <v>CH</v>
          </cell>
          <cell r="K506">
            <v>24838</v>
          </cell>
          <cell r="L506" t="str">
            <v>NW</v>
          </cell>
          <cell r="M506" t="str">
            <v/>
          </cell>
          <cell r="N506" t="str">
            <v>H</v>
          </cell>
          <cell r="O506" t="str">
            <v/>
          </cell>
          <cell r="P506">
            <v>95</v>
          </cell>
        </row>
        <row r="507">
          <cell r="A507">
            <v>63100</v>
          </cell>
          <cell r="B507">
            <v>63100</v>
          </cell>
          <cell r="C507" t="str">
            <v>Frau</v>
          </cell>
          <cell r="D507" t="str">
            <v>Vetter</v>
          </cell>
          <cell r="E507" t="str">
            <v>Karin</v>
          </cell>
          <cell r="F507" t="str">
            <v>Vetter Karin</v>
          </cell>
          <cell r="G507" t="str">
            <v>Lindenheimstrasse 17</v>
          </cell>
          <cell r="H507">
            <v>6032</v>
          </cell>
          <cell r="I507" t="str">
            <v>EMMENBRÜCKE</v>
          </cell>
          <cell r="J507" t="str">
            <v>CH</v>
          </cell>
          <cell r="K507">
            <v>25760</v>
          </cell>
          <cell r="L507" t="str">
            <v>NW</v>
          </cell>
          <cell r="M507" t="str">
            <v/>
          </cell>
          <cell r="N507" t="str">
            <v>D</v>
          </cell>
          <cell r="O507" t="str">
            <v/>
          </cell>
          <cell r="P507">
            <v>98</v>
          </cell>
        </row>
        <row r="508">
          <cell r="A508">
            <v>63101</v>
          </cell>
          <cell r="B508">
            <v>63101</v>
          </cell>
          <cell r="C508" t="str">
            <v>Herrn</v>
          </cell>
          <cell r="D508" t="str">
            <v>Zagnoli</v>
          </cell>
          <cell r="E508" t="str">
            <v>Bruno</v>
          </cell>
          <cell r="F508" t="str">
            <v>Zagnoli Bruno</v>
          </cell>
          <cell r="G508" t="str">
            <v>Stationsstrasse 33</v>
          </cell>
          <cell r="H508">
            <v>6373</v>
          </cell>
          <cell r="I508" t="str">
            <v>ENNETBÜRGEN</v>
          </cell>
          <cell r="J508" t="str">
            <v>CH</v>
          </cell>
          <cell r="K508">
            <v>23763</v>
          </cell>
          <cell r="L508" t="str">
            <v>NW</v>
          </cell>
          <cell r="M508" t="str">
            <v/>
          </cell>
          <cell r="N508" t="str">
            <v>H</v>
          </cell>
          <cell r="O508" t="str">
            <v/>
          </cell>
          <cell r="P508">
            <v>98</v>
          </cell>
        </row>
        <row r="509">
          <cell r="A509">
            <v>63102</v>
          </cell>
          <cell r="B509">
            <v>63102</v>
          </cell>
          <cell r="C509" t="str">
            <v>Herrn</v>
          </cell>
          <cell r="D509" t="str">
            <v>Weiss</v>
          </cell>
          <cell r="E509" t="str">
            <v>Helmut</v>
          </cell>
          <cell r="F509" t="str">
            <v>Weiss Helmut</v>
          </cell>
          <cell r="G509" t="str">
            <v>Rosenberghalde 8</v>
          </cell>
          <cell r="H509">
            <v>6004</v>
          </cell>
          <cell r="I509" t="str">
            <v>LUZERN</v>
          </cell>
          <cell r="J509" t="str">
            <v>D</v>
          </cell>
          <cell r="K509">
            <v>18521</v>
          </cell>
          <cell r="L509" t="str">
            <v>NW</v>
          </cell>
          <cell r="M509" t="str">
            <v/>
          </cell>
          <cell r="N509" t="str">
            <v>H</v>
          </cell>
          <cell r="O509" t="str">
            <v>HC</v>
          </cell>
          <cell r="P509">
            <v>98</v>
          </cell>
        </row>
        <row r="510">
          <cell r="A510">
            <v>63103</v>
          </cell>
          <cell r="B510">
            <v>63103</v>
          </cell>
          <cell r="C510" t="str">
            <v>Herrn</v>
          </cell>
          <cell r="D510" t="str">
            <v>Merz</v>
          </cell>
          <cell r="E510" t="str">
            <v>Robert</v>
          </cell>
          <cell r="F510" t="str">
            <v>Merz Robert</v>
          </cell>
          <cell r="G510" t="str">
            <v>Pilatusring 11</v>
          </cell>
          <cell r="H510">
            <v>6023</v>
          </cell>
          <cell r="I510" t="str">
            <v>ROTHENBURG</v>
          </cell>
          <cell r="J510" t="str">
            <v>CH</v>
          </cell>
          <cell r="K510">
            <v>20507</v>
          </cell>
          <cell r="L510" t="str">
            <v>NW</v>
          </cell>
          <cell r="M510" t="str">
            <v/>
          </cell>
          <cell r="N510" t="str">
            <v>H</v>
          </cell>
          <cell r="O510" t="str">
            <v>HC</v>
          </cell>
          <cell r="P510">
            <v>98</v>
          </cell>
        </row>
        <row r="511">
          <cell r="A511">
            <v>63104</v>
          </cell>
          <cell r="B511">
            <v>63104</v>
          </cell>
          <cell r="C511" t="str">
            <v>Herrn</v>
          </cell>
          <cell r="D511" t="str">
            <v>Buchser</v>
          </cell>
          <cell r="E511" t="str">
            <v>Patrik</v>
          </cell>
          <cell r="F511" t="str">
            <v>Buchser Patrik</v>
          </cell>
          <cell r="G511" t="str">
            <v>Hansmatt 3</v>
          </cell>
          <cell r="H511">
            <v>6370</v>
          </cell>
          <cell r="I511" t="str">
            <v>STANS</v>
          </cell>
          <cell r="J511" t="str">
            <v>CH</v>
          </cell>
          <cell r="K511">
            <v>30400</v>
          </cell>
          <cell r="L511" t="str">
            <v>NW</v>
          </cell>
          <cell r="M511" t="str">
            <v>J</v>
          </cell>
          <cell r="N511" t="str">
            <v>H</v>
          </cell>
          <cell r="O511" t="str">
            <v>HC</v>
          </cell>
          <cell r="P511">
            <v>98</v>
          </cell>
        </row>
        <row r="512">
          <cell r="A512">
            <v>63105</v>
          </cell>
          <cell r="B512">
            <v>63105</v>
          </cell>
          <cell r="C512" t="str">
            <v>Herrn</v>
          </cell>
          <cell r="D512" t="str">
            <v>Ernst</v>
          </cell>
          <cell r="E512" t="str">
            <v>Max</v>
          </cell>
          <cell r="F512" t="str">
            <v>Ernst Max</v>
          </cell>
          <cell r="G512" t="str">
            <v>Hardstrasse 55</v>
          </cell>
          <cell r="H512">
            <v>5430</v>
          </cell>
          <cell r="I512" t="str">
            <v>WETTINGEN</v>
          </cell>
          <cell r="J512" t="str">
            <v>CH</v>
          </cell>
          <cell r="K512">
            <v>13754</v>
          </cell>
          <cell r="L512" t="str">
            <v>NW</v>
          </cell>
          <cell r="M512" t="str">
            <v/>
          </cell>
          <cell r="N512" t="str">
            <v>H</v>
          </cell>
          <cell r="O512" t="str">
            <v/>
          </cell>
          <cell r="P512">
            <v>98</v>
          </cell>
        </row>
        <row r="513">
          <cell r="A513">
            <v>63106</v>
          </cell>
          <cell r="B513">
            <v>63106</v>
          </cell>
          <cell r="C513" t="str">
            <v>Frau</v>
          </cell>
          <cell r="D513" t="str">
            <v>Ernst</v>
          </cell>
          <cell r="E513" t="str">
            <v>Heide</v>
          </cell>
          <cell r="F513" t="str">
            <v>Ernst Heide</v>
          </cell>
          <cell r="G513" t="str">
            <v>Hardstrasse 55</v>
          </cell>
          <cell r="H513">
            <v>5430</v>
          </cell>
          <cell r="I513" t="str">
            <v>WETTINGEN</v>
          </cell>
          <cell r="J513" t="str">
            <v>CH</v>
          </cell>
          <cell r="K513">
            <v>13243</v>
          </cell>
          <cell r="L513" t="str">
            <v>NW</v>
          </cell>
          <cell r="M513" t="str">
            <v/>
          </cell>
          <cell r="N513" t="str">
            <v>D</v>
          </cell>
          <cell r="O513" t="str">
            <v/>
          </cell>
          <cell r="P513">
            <v>98</v>
          </cell>
        </row>
        <row r="514">
          <cell r="A514">
            <v>63107</v>
          </cell>
          <cell r="B514">
            <v>63107</v>
          </cell>
          <cell r="C514" t="str">
            <v>Herrn</v>
          </cell>
          <cell r="D514" t="str">
            <v>Bolzern</v>
          </cell>
          <cell r="E514" t="str">
            <v>Thomas</v>
          </cell>
          <cell r="F514" t="str">
            <v>Bolzern Thomas</v>
          </cell>
          <cell r="G514" t="str">
            <v>Mühlerain 20</v>
          </cell>
          <cell r="H514">
            <v>6010</v>
          </cell>
          <cell r="I514" t="str">
            <v>KRIENS</v>
          </cell>
          <cell r="J514" t="str">
            <v>CH</v>
          </cell>
          <cell r="K514">
            <v>26319</v>
          </cell>
          <cell r="L514" t="str">
            <v>NW</v>
          </cell>
          <cell r="M514" t="str">
            <v/>
          </cell>
          <cell r="N514" t="str">
            <v>H</v>
          </cell>
          <cell r="O514" t="str">
            <v>HC</v>
          </cell>
          <cell r="P514">
            <v>98</v>
          </cell>
        </row>
        <row r="515">
          <cell r="A515">
            <v>63108</v>
          </cell>
          <cell r="B515">
            <v>63108</v>
          </cell>
          <cell r="C515" t="str">
            <v>Frau</v>
          </cell>
          <cell r="D515" t="str">
            <v>Schuster</v>
          </cell>
          <cell r="E515" t="str">
            <v>Tina</v>
          </cell>
          <cell r="F515" t="str">
            <v>Schuster Tina</v>
          </cell>
          <cell r="G515" t="str">
            <v>Wilstrasse 6</v>
          </cell>
          <cell r="H515">
            <v>6370</v>
          </cell>
          <cell r="I515" t="str">
            <v>OBERDORF</v>
          </cell>
          <cell r="J515" t="str">
            <v>CH</v>
          </cell>
          <cell r="K515">
            <v>27396</v>
          </cell>
          <cell r="L515" t="str">
            <v>NW</v>
          </cell>
          <cell r="M515" t="str">
            <v/>
          </cell>
          <cell r="N515" t="str">
            <v>D</v>
          </cell>
          <cell r="O515" t="str">
            <v/>
          </cell>
          <cell r="P515">
            <v>98</v>
          </cell>
        </row>
        <row r="516">
          <cell r="A516">
            <v>63109</v>
          </cell>
          <cell r="B516">
            <v>63109</v>
          </cell>
          <cell r="C516" t="str">
            <v>Herrn</v>
          </cell>
          <cell r="D516" t="str">
            <v>Huber</v>
          </cell>
          <cell r="E516" t="str">
            <v>Marco</v>
          </cell>
          <cell r="F516" t="str">
            <v>Huber Marco</v>
          </cell>
          <cell r="G516" t="str">
            <v>Wilstrasse 6</v>
          </cell>
          <cell r="H516">
            <v>6370</v>
          </cell>
          <cell r="I516" t="str">
            <v>OBERDORF</v>
          </cell>
          <cell r="J516" t="str">
            <v>CH</v>
          </cell>
          <cell r="K516">
            <v>24904</v>
          </cell>
          <cell r="L516" t="str">
            <v>NW</v>
          </cell>
          <cell r="M516" t="str">
            <v/>
          </cell>
          <cell r="N516" t="str">
            <v>H</v>
          </cell>
          <cell r="O516" t="str">
            <v/>
          </cell>
          <cell r="P516">
            <v>98</v>
          </cell>
        </row>
        <row r="517">
          <cell r="A517">
            <v>63110</v>
          </cell>
          <cell r="B517">
            <v>63110</v>
          </cell>
          <cell r="C517" t="str">
            <v>Herrn</v>
          </cell>
          <cell r="D517" t="str">
            <v>Huber</v>
          </cell>
          <cell r="E517" t="str">
            <v>Marcel</v>
          </cell>
          <cell r="F517" t="str">
            <v>Huber Marcel</v>
          </cell>
          <cell r="J517" t="str">
            <v>CH</v>
          </cell>
          <cell r="K517">
            <v>29221</v>
          </cell>
          <cell r="L517" t="str">
            <v>NW</v>
          </cell>
          <cell r="M517" t="str">
            <v>J</v>
          </cell>
          <cell r="N517" t="str">
            <v>H</v>
          </cell>
          <cell r="O517" t="str">
            <v/>
          </cell>
          <cell r="P517">
            <v>99</v>
          </cell>
        </row>
        <row r="518">
          <cell r="A518">
            <v>63111</v>
          </cell>
          <cell r="B518">
            <v>63111</v>
          </cell>
          <cell r="C518" t="str">
            <v>Herrn</v>
          </cell>
          <cell r="D518" t="str">
            <v>Ruepp</v>
          </cell>
          <cell r="F518" t="str">
            <v xml:space="preserve">Ruepp </v>
          </cell>
          <cell r="J518" t="str">
            <v>CH</v>
          </cell>
          <cell r="K518">
            <v>22282</v>
          </cell>
          <cell r="L518" t="str">
            <v>NW</v>
          </cell>
          <cell r="M518" t="str">
            <v/>
          </cell>
          <cell r="N518" t="str">
            <v>H</v>
          </cell>
          <cell r="O518" t="str">
            <v/>
          </cell>
          <cell r="P518">
            <v>99</v>
          </cell>
        </row>
        <row r="519">
          <cell r="A519">
            <v>63113</v>
          </cell>
          <cell r="B519">
            <v>63113</v>
          </cell>
          <cell r="C519" t="str">
            <v>Herrn</v>
          </cell>
          <cell r="D519" t="str">
            <v>Buchser</v>
          </cell>
          <cell r="E519" t="str">
            <v>Sacha</v>
          </cell>
          <cell r="F519" t="str">
            <v>Buchser Sacha</v>
          </cell>
          <cell r="J519" t="str">
            <v>CH</v>
          </cell>
          <cell r="K519">
            <v>31413</v>
          </cell>
          <cell r="L519" t="str">
            <v>NW</v>
          </cell>
          <cell r="M519" t="str">
            <v>Mini</v>
          </cell>
          <cell r="N519" t="str">
            <v>H</v>
          </cell>
          <cell r="O519" t="str">
            <v/>
          </cell>
          <cell r="P519">
            <v>99</v>
          </cell>
        </row>
        <row r="520">
          <cell r="A520">
            <v>63114</v>
          </cell>
          <cell r="B520">
            <v>63114</v>
          </cell>
          <cell r="C520" t="str">
            <v>Herrn</v>
          </cell>
          <cell r="D520" t="str">
            <v>Greter</v>
          </cell>
          <cell r="E520" t="str">
            <v>Manuel</v>
          </cell>
          <cell r="F520" t="str">
            <v>Greter Manuel</v>
          </cell>
          <cell r="J520" t="str">
            <v>CH</v>
          </cell>
          <cell r="K520">
            <v>32143</v>
          </cell>
          <cell r="L520" t="str">
            <v>NW</v>
          </cell>
          <cell r="M520" t="str">
            <v>Mini</v>
          </cell>
          <cell r="N520" t="str">
            <v>H</v>
          </cell>
          <cell r="O520" t="str">
            <v/>
          </cell>
          <cell r="P520">
            <v>99</v>
          </cell>
        </row>
        <row r="521">
          <cell r="A521">
            <v>63115</v>
          </cell>
          <cell r="B521">
            <v>63115</v>
          </cell>
          <cell r="C521" t="str">
            <v>Herrn</v>
          </cell>
          <cell r="D521" t="str">
            <v>Hartmann</v>
          </cell>
          <cell r="E521" t="str">
            <v>Joel</v>
          </cell>
          <cell r="F521" t="str">
            <v>Hartmann Joel</v>
          </cell>
          <cell r="J521" t="str">
            <v>CH</v>
          </cell>
          <cell r="K521">
            <v>30682</v>
          </cell>
          <cell r="L521" t="str">
            <v>NW</v>
          </cell>
          <cell r="M521" t="str">
            <v>J</v>
          </cell>
          <cell r="N521" t="str">
            <v>H</v>
          </cell>
          <cell r="O521" t="str">
            <v/>
          </cell>
          <cell r="P521">
            <v>99</v>
          </cell>
        </row>
        <row r="522">
          <cell r="A522">
            <v>63116</v>
          </cell>
          <cell r="B522">
            <v>63116</v>
          </cell>
          <cell r="C522" t="str">
            <v>Herrn</v>
          </cell>
          <cell r="D522" t="str">
            <v>Odermatt</v>
          </cell>
          <cell r="E522" t="str">
            <v>Reto</v>
          </cell>
          <cell r="F522" t="str">
            <v>Odermatt Reto</v>
          </cell>
          <cell r="J522" t="str">
            <v>CH</v>
          </cell>
          <cell r="K522">
            <v>31413</v>
          </cell>
          <cell r="L522" t="str">
            <v>NW</v>
          </cell>
          <cell r="M522" t="str">
            <v>Mini</v>
          </cell>
          <cell r="N522" t="str">
            <v>H</v>
          </cell>
          <cell r="O522" t="str">
            <v/>
          </cell>
          <cell r="P522">
            <v>99</v>
          </cell>
        </row>
        <row r="523">
          <cell r="A523">
            <v>63117</v>
          </cell>
          <cell r="B523">
            <v>63117</v>
          </cell>
          <cell r="C523" t="str">
            <v>Herrn</v>
          </cell>
          <cell r="D523" t="str">
            <v>Steiner</v>
          </cell>
          <cell r="E523" t="str">
            <v>Garry</v>
          </cell>
          <cell r="F523" t="str">
            <v>Steiner Garry</v>
          </cell>
          <cell r="J523" t="str">
            <v>CH</v>
          </cell>
          <cell r="K523">
            <v>31048</v>
          </cell>
          <cell r="L523" t="str">
            <v>NW</v>
          </cell>
          <cell r="M523" t="str">
            <v>Mini</v>
          </cell>
          <cell r="N523" t="str">
            <v>H</v>
          </cell>
          <cell r="O523" t="str">
            <v/>
          </cell>
          <cell r="P523">
            <v>99</v>
          </cell>
        </row>
        <row r="524">
          <cell r="A524">
            <v>63118</v>
          </cell>
          <cell r="B524">
            <v>63118</v>
          </cell>
          <cell r="C524" t="str">
            <v>Frau</v>
          </cell>
          <cell r="D524" t="str">
            <v>Werder</v>
          </cell>
          <cell r="E524" t="str">
            <v>Vanessa</v>
          </cell>
          <cell r="F524" t="str">
            <v>Werder Vanessa</v>
          </cell>
          <cell r="J524" t="str">
            <v>CH</v>
          </cell>
          <cell r="K524">
            <v>31778</v>
          </cell>
          <cell r="L524" t="str">
            <v>NW</v>
          </cell>
          <cell r="M524" t="str">
            <v>Mini</v>
          </cell>
          <cell r="N524" t="str">
            <v>D</v>
          </cell>
          <cell r="O524" t="str">
            <v/>
          </cell>
          <cell r="P524">
            <v>99</v>
          </cell>
        </row>
        <row r="525">
          <cell r="A525">
            <v>63119</v>
          </cell>
          <cell r="B525">
            <v>63119</v>
          </cell>
          <cell r="C525" t="str">
            <v>Herrn</v>
          </cell>
          <cell r="D525" t="str">
            <v>Zahnd</v>
          </cell>
          <cell r="E525" t="str">
            <v>Kevin</v>
          </cell>
          <cell r="F525" t="str">
            <v>Zahnd Kevin</v>
          </cell>
          <cell r="J525" t="str">
            <v>CH</v>
          </cell>
          <cell r="K525">
            <v>31778</v>
          </cell>
          <cell r="L525" t="str">
            <v>NW</v>
          </cell>
          <cell r="M525" t="str">
            <v>Mini</v>
          </cell>
          <cell r="N525" t="str">
            <v>H</v>
          </cell>
          <cell r="O525" t="str">
            <v/>
          </cell>
          <cell r="P525">
            <v>99</v>
          </cell>
        </row>
        <row r="526">
          <cell r="A526">
            <v>63120</v>
          </cell>
          <cell r="B526">
            <v>63120</v>
          </cell>
          <cell r="C526" t="str">
            <v>Frau</v>
          </cell>
          <cell r="D526" t="str">
            <v>Gerber</v>
          </cell>
          <cell r="E526" t="str">
            <v>Anita</v>
          </cell>
          <cell r="F526" t="str">
            <v>Gerber Anita</v>
          </cell>
          <cell r="J526" t="str">
            <v>CH</v>
          </cell>
          <cell r="K526">
            <v>28126</v>
          </cell>
          <cell r="L526" t="str">
            <v>NW</v>
          </cell>
          <cell r="M526" t="str">
            <v>J</v>
          </cell>
          <cell r="N526" t="str">
            <v>D</v>
          </cell>
          <cell r="O526" t="str">
            <v/>
          </cell>
          <cell r="P526">
            <v>99</v>
          </cell>
        </row>
        <row r="527">
          <cell r="A527">
            <v>63121</v>
          </cell>
          <cell r="B527">
            <v>63121</v>
          </cell>
          <cell r="C527" t="str">
            <v>Herrn</v>
          </cell>
          <cell r="D527" t="str">
            <v>Wüst</v>
          </cell>
          <cell r="E527" t="str">
            <v>Patrick</v>
          </cell>
          <cell r="F527" t="str">
            <v>Wüst Patrick</v>
          </cell>
          <cell r="J527" t="str">
            <v>CH</v>
          </cell>
          <cell r="K527">
            <v>29587</v>
          </cell>
          <cell r="L527" t="str">
            <v>NW</v>
          </cell>
          <cell r="M527" t="str">
            <v>J</v>
          </cell>
          <cell r="N527" t="str">
            <v>H</v>
          </cell>
          <cell r="O527" t="str">
            <v/>
          </cell>
          <cell r="P527">
            <v>99</v>
          </cell>
        </row>
        <row r="528">
          <cell r="A528">
            <v>63122</v>
          </cell>
          <cell r="B528">
            <v>63122</v>
          </cell>
          <cell r="C528" t="str">
            <v>Herrn</v>
          </cell>
          <cell r="D528" t="str">
            <v>Amstad</v>
          </cell>
          <cell r="E528" t="str">
            <v>Christian</v>
          </cell>
          <cell r="F528" t="str">
            <v>Amstad Christian</v>
          </cell>
          <cell r="J528" t="str">
            <v>CH</v>
          </cell>
          <cell r="K528">
            <v>27760</v>
          </cell>
          <cell r="L528" t="str">
            <v>NW</v>
          </cell>
          <cell r="M528" t="str">
            <v/>
          </cell>
          <cell r="N528" t="str">
            <v>H</v>
          </cell>
          <cell r="O528" t="str">
            <v/>
          </cell>
          <cell r="P528">
            <v>99</v>
          </cell>
        </row>
        <row r="529">
          <cell r="A529">
            <v>63123</v>
          </cell>
          <cell r="B529">
            <v>63123</v>
          </cell>
          <cell r="C529" t="str">
            <v>Frau</v>
          </cell>
          <cell r="D529" t="str">
            <v>Zelger</v>
          </cell>
          <cell r="E529" t="str">
            <v>Tamara</v>
          </cell>
          <cell r="F529" t="str">
            <v>Zelger Tamara</v>
          </cell>
          <cell r="J529" t="str">
            <v>CH</v>
          </cell>
          <cell r="K529">
            <v>32509</v>
          </cell>
          <cell r="L529" t="str">
            <v>NW</v>
          </cell>
          <cell r="M529" t="str">
            <v>Mini</v>
          </cell>
          <cell r="N529" t="str">
            <v>D</v>
          </cell>
          <cell r="O529" t="str">
            <v/>
          </cell>
          <cell r="P529">
            <v>99</v>
          </cell>
        </row>
        <row r="530">
          <cell r="A530">
            <v>63124</v>
          </cell>
          <cell r="B530">
            <v>63124</v>
          </cell>
          <cell r="C530" t="str">
            <v>Frau</v>
          </cell>
          <cell r="D530" t="str">
            <v>Najer</v>
          </cell>
          <cell r="E530" t="str">
            <v>Aline</v>
          </cell>
          <cell r="F530" t="str">
            <v>Najer Aline</v>
          </cell>
          <cell r="J530" t="str">
            <v>CH</v>
          </cell>
          <cell r="K530">
            <v>32143</v>
          </cell>
          <cell r="L530" t="str">
            <v>NW</v>
          </cell>
          <cell r="M530" t="str">
            <v>Mini</v>
          </cell>
          <cell r="N530" t="str">
            <v>D</v>
          </cell>
          <cell r="O530" t="str">
            <v/>
          </cell>
          <cell r="P530">
            <v>99</v>
          </cell>
        </row>
        <row r="531">
          <cell r="A531">
            <v>63125</v>
          </cell>
          <cell r="B531">
            <v>63125</v>
          </cell>
          <cell r="C531" t="str">
            <v>Herrn</v>
          </cell>
          <cell r="D531" t="str">
            <v>Najer</v>
          </cell>
          <cell r="E531" t="str">
            <v>Alexander</v>
          </cell>
          <cell r="F531" t="str">
            <v>Najer Alexander</v>
          </cell>
          <cell r="J531" t="str">
            <v>CH</v>
          </cell>
          <cell r="K531">
            <v>31413</v>
          </cell>
          <cell r="L531" t="str">
            <v>NW</v>
          </cell>
          <cell r="M531" t="str">
            <v>Mini</v>
          </cell>
          <cell r="N531" t="str">
            <v>H</v>
          </cell>
          <cell r="O531" t="str">
            <v/>
          </cell>
          <cell r="P531">
            <v>99</v>
          </cell>
        </row>
        <row r="532">
          <cell r="A532">
            <v>63126</v>
          </cell>
          <cell r="B532">
            <v>63126</v>
          </cell>
          <cell r="C532" t="str">
            <v>Herrn</v>
          </cell>
          <cell r="D532" t="str">
            <v>Zimmermann</v>
          </cell>
          <cell r="E532" t="str">
            <v>Marc</v>
          </cell>
          <cell r="F532" t="str">
            <v>Zimmermann Marc</v>
          </cell>
          <cell r="J532" t="str">
            <v>CH</v>
          </cell>
          <cell r="K532">
            <v>32509</v>
          </cell>
          <cell r="L532" t="str">
            <v>NW</v>
          </cell>
          <cell r="M532" t="str">
            <v>Mini</v>
          </cell>
          <cell r="N532" t="str">
            <v>H</v>
          </cell>
          <cell r="O532" t="str">
            <v/>
          </cell>
          <cell r="P532">
            <v>99</v>
          </cell>
        </row>
        <row r="533">
          <cell r="A533">
            <v>63127</v>
          </cell>
          <cell r="B533">
            <v>63127</v>
          </cell>
          <cell r="C533" t="str">
            <v>Frau</v>
          </cell>
          <cell r="D533" t="str">
            <v>Zimmermann</v>
          </cell>
          <cell r="E533" t="str">
            <v>Nadin</v>
          </cell>
          <cell r="F533" t="str">
            <v>Zimmermann Nadin</v>
          </cell>
          <cell r="J533" t="str">
            <v>CH</v>
          </cell>
          <cell r="K533">
            <v>31048</v>
          </cell>
          <cell r="L533" t="str">
            <v>NW</v>
          </cell>
          <cell r="M533" t="str">
            <v>Mini</v>
          </cell>
          <cell r="N533" t="str">
            <v>D</v>
          </cell>
          <cell r="O533" t="str">
            <v/>
          </cell>
          <cell r="P533">
            <v>99</v>
          </cell>
        </row>
        <row r="534">
          <cell r="A534">
            <v>63128</v>
          </cell>
          <cell r="B534">
            <v>63128</v>
          </cell>
          <cell r="C534" t="str">
            <v>Herrn</v>
          </cell>
          <cell r="D534" t="str">
            <v>Romano</v>
          </cell>
          <cell r="E534" t="str">
            <v>Silvio</v>
          </cell>
          <cell r="F534" t="str">
            <v>Romano Silvio</v>
          </cell>
          <cell r="J534" t="str">
            <v>CH</v>
          </cell>
          <cell r="K534">
            <v>27030</v>
          </cell>
          <cell r="L534" t="str">
            <v>NW</v>
          </cell>
          <cell r="M534" t="str">
            <v/>
          </cell>
          <cell r="N534" t="str">
            <v>H</v>
          </cell>
          <cell r="O534" t="str">
            <v/>
          </cell>
          <cell r="P534">
            <v>99</v>
          </cell>
        </row>
        <row r="535">
          <cell r="A535">
            <v>63129</v>
          </cell>
          <cell r="B535">
            <v>63129</v>
          </cell>
          <cell r="C535" t="str">
            <v>Herrn</v>
          </cell>
          <cell r="D535" t="str">
            <v>Häfliger</v>
          </cell>
          <cell r="E535" t="str">
            <v>Fritz</v>
          </cell>
          <cell r="F535" t="str">
            <v>Häfliger Fritz</v>
          </cell>
          <cell r="J535" t="str">
            <v>CH</v>
          </cell>
          <cell r="K535">
            <v>16072</v>
          </cell>
          <cell r="L535" t="str">
            <v>NW</v>
          </cell>
          <cell r="M535" t="str">
            <v/>
          </cell>
          <cell r="N535" t="str">
            <v>H</v>
          </cell>
          <cell r="O535" t="str">
            <v/>
          </cell>
          <cell r="P535">
            <v>99</v>
          </cell>
        </row>
        <row r="536">
          <cell r="A536">
            <v>63130</v>
          </cell>
          <cell r="B536">
            <v>63130</v>
          </cell>
          <cell r="C536" t="str">
            <v>Herrn</v>
          </cell>
          <cell r="D536" t="str">
            <v>Häcki</v>
          </cell>
          <cell r="E536" t="str">
            <v>Roni</v>
          </cell>
          <cell r="F536" t="str">
            <v>Häcki Roni</v>
          </cell>
          <cell r="J536" t="str">
            <v>CH</v>
          </cell>
          <cell r="K536">
            <v>33239</v>
          </cell>
          <cell r="L536" t="str">
            <v>NW</v>
          </cell>
          <cell r="M536" t="str">
            <v>Mini</v>
          </cell>
          <cell r="N536" t="str">
            <v>H</v>
          </cell>
          <cell r="O536" t="str">
            <v/>
          </cell>
          <cell r="P536">
            <v>99</v>
          </cell>
        </row>
        <row r="537">
          <cell r="A537">
            <v>63131</v>
          </cell>
          <cell r="B537">
            <v>63131</v>
          </cell>
          <cell r="C537" t="str">
            <v>Herrn</v>
          </cell>
          <cell r="D537" t="str">
            <v>Häcki</v>
          </cell>
          <cell r="E537" t="str">
            <v>Ramon</v>
          </cell>
          <cell r="F537" t="str">
            <v>Häcki Ramon</v>
          </cell>
          <cell r="J537" t="str">
            <v>CH</v>
          </cell>
          <cell r="K537">
            <v>31778</v>
          </cell>
          <cell r="L537" t="str">
            <v>NW</v>
          </cell>
          <cell r="M537" t="str">
            <v>Mini</v>
          </cell>
          <cell r="N537" t="str">
            <v>H</v>
          </cell>
          <cell r="O537" t="str">
            <v/>
          </cell>
          <cell r="P537">
            <v>99</v>
          </cell>
        </row>
        <row r="538">
          <cell r="A538">
            <v>63132</v>
          </cell>
          <cell r="B538">
            <v>63132</v>
          </cell>
          <cell r="C538" t="str">
            <v>Herrn</v>
          </cell>
          <cell r="D538" t="str">
            <v>Fürsinger</v>
          </cell>
          <cell r="E538" t="str">
            <v>Kevin</v>
          </cell>
          <cell r="F538" t="str">
            <v>Fürsinger Kevin</v>
          </cell>
          <cell r="J538" t="str">
            <v>CH</v>
          </cell>
          <cell r="K538">
            <v>32143</v>
          </cell>
          <cell r="L538" t="str">
            <v>NW</v>
          </cell>
          <cell r="M538" t="str">
            <v>Mini</v>
          </cell>
          <cell r="N538" t="str">
            <v>H</v>
          </cell>
          <cell r="O538" t="str">
            <v/>
          </cell>
          <cell r="P538">
            <v>99</v>
          </cell>
        </row>
        <row r="539">
          <cell r="A539">
            <v>63133</v>
          </cell>
          <cell r="B539">
            <v>63133</v>
          </cell>
          <cell r="C539" t="str">
            <v>Frau</v>
          </cell>
          <cell r="D539" t="str">
            <v>Odermatt</v>
          </cell>
          <cell r="E539" t="str">
            <v>Martina</v>
          </cell>
          <cell r="F539" t="str">
            <v>Odermatt Martina</v>
          </cell>
          <cell r="J539" t="str">
            <v>CH</v>
          </cell>
          <cell r="K539">
            <v>33604</v>
          </cell>
          <cell r="L539" t="str">
            <v>NW</v>
          </cell>
          <cell r="M539" t="str">
            <v>Mini</v>
          </cell>
          <cell r="N539" t="str">
            <v>D</v>
          </cell>
          <cell r="O539" t="str">
            <v/>
          </cell>
          <cell r="P539">
            <v>99</v>
          </cell>
        </row>
        <row r="540">
          <cell r="A540">
            <v>63134</v>
          </cell>
          <cell r="B540">
            <v>63134</v>
          </cell>
          <cell r="C540" t="str">
            <v>Frau</v>
          </cell>
          <cell r="D540" t="str">
            <v>Odermatt</v>
          </cell>
          <cell r="E540" t="str">
            <v>Jasmin</v>
          </cell>
          <cell r="F540" t="str">
            <v>Odermatt Jasmin</v>
          </cell>
          <cell r="J540" t="str">
            <v>CH</v>
          </cell>
          <cell r="K540">
            <v>32509</v>
          </cell>
          <cell r="L540" t="str">
            <v>NW</v>
          </cell>
          <cell r="M540" t="str">
            <v>Mini</v>
          </cell>
          <cell r="N540" t="str">
            <v>D</v>
          </cell>
          <cell r="O540" t="str">
            <v/>
          </cell>
          <cell r="P540">
            <v>99</v>
          </cell>
        </row>
        <row r="541">
          <cell r="A541">
            <v>63135</v>
          </cell>
          <cell r="B541">
            <v>63135</v>
          </cell>
          <cell r="C541" t="str">
            <v>Herrn</v>
          </cell>
          <cell r="D541" t="str">
            <v>Schwitzer</v>
          </cell>
          <cell r="E541" t="str">
            <v>Sacha</v>
          </cell>
          <cell r="F541" t="str">
            <v>Schwitzer Sacha</v>
          </cell>
          <cell r="J541" t="str">
            <v>CH</v>
          </cell>
          <cell r="K541">
            <v>32509</v>
          </cell>
          <cell r="L541" t="str">
            <v>NW</v>
          </cell>
          <cell r="M541" t="str">
            <v>Mini</v>
          </cell>
          <cell r="N541" t="str">
            <v>H</v>
          </cell>
          <cell r="O541" t="str">
            <v/>
          </cell>
          <cell r="P541">
            <v>99</v>
          </cell>
        </row>
        <row r="542">
          <cell r="A542">
            <v>63136</v>
          </cell>
          <cell r="B542">
            <v>63136</v>
          </cell>
          <cell r="C542" t="str">
            <v>Herrn</v>
          </cell>
          <cell r="D542" t="str">
            <v>Sokolaj</v>
          </cell>
          <cell r="E542" t="str">
            <v>Genc</v>
          </cell>
          <cell r="F542" t="str">
            <v>Sokolaj Genc</v>
          </cell>
          <cell r="J542" t="str">
            <v>CH</v>
          </cell>
          <cell r="K542">
            <v>31778</v>
          </cell>
          <cell r="L542" t="str">
            <v>NW</v>
          </cell>
          <cell r="M542" t="str">
            <v>Mini</v>
          </cell>
          <cell r="N542" t="str">
            <v>H</v>
          </cell>
          <cell r="O542" t="str">
            <v/>
          </cell>
          <cell r="P542">
            <v>99</v>
          </cell>
        </row>
        <row r="543">
          <cell r="A543">
            <v>63137</v>
          </cell>
          <cell r="B543">
            <v>63137</v>
          </cell>
          <cell r="C543" t="str">
            <v>Herrn</v>
          </cell>
          <cell r="D543" t="str">
            <v>von Rotz</v>
          </cell>
          <cell r="E543" t="str">
            <v>Florian</v>
          </cell>
          <cell r="F543" t="str">
            <v>von Rotz Florian</v>
          </cell>
          <cell r="J543" t="str">
            <v>CH</v>
          </cell>
          <cell r="K543">
            <v>31778</v>
          </cell>
          <cell r="L543" t="str">
            <v>NW</v>
          </cell>
          <cell r="M543" t="str">
            <v>Mini</v>
          </cell>
          <cell r="N543" t="str">
            <v>H</v>
          </cell>
          <cell r="O543" t="str">
            <v/>
          </cell>
          <cell r="P543">
            <v>99</v>
          </cell>
        </row>
        <row r="544">
          <cell r="A544">
            <v>63138</v>
          </cell>
          <cell r="B544">
            <v>63138</v>
          </cell>
          <cell r="C544" t="str">
            <v>Herrn</v>
          </cell>
          <cell r="D544" t="str">
            <v>Leuthold</v>
          </cell>
          <cell r="E544" t="str">
            <v>Philipp</v>
          </cell>
          <cell r="F544" t="str">
            <v>Leuthold Philipp</v>
          </cell>
          <cell r="J544" t="str">
            <v>CH</v>
          </cell>
          <cell r="K544">
            <v>32874</v>
          </cell>
          <cell r="L544" t="str">
            <v>NW</v>
          </cell>
          <cell r="M544" t="str">
            <v>Mini</v>
          </cell>
          <cell r="N544" t="str">
            <v>H</v>
          </cell>
          <cell r="O544" t="str">
            <v/>
          </cell>
          <cell r="P544">
            <v>99</v>
          </cell>
        </row>
        <row r="545">
          <cell r="A545">
            <v>63139</v>
          </cell>
          <cell r="B545">
            <v>63139</v>
          </cell>
          <cell r="C545" t="str">
            <v>Herrn</v>
          </cell>
          <cell r="D545" t="str">
            <v>Appert</v>
          </cell>
          <cell r="E545" t="str">
            <v>Michael</v>
          </cell>
          <cell r="F545" t="str">
            <v>Appert Michael</v>
          </cell>
          <cell r="J545" t="str">
            <v>CH</v>
          </cell>
          <cell r="K545">
            <v>31413</v>
          </cell>
          <cell r="L545" t="str">
            <v>NW</v>
          </cell>
          <cell r="M545" t="str">
            <v>Mini</v>
          </cell>
          <cell r="N545" t="str">
            <v>H</v>
          </cell>
          <cell r="O545" t="str">
            <v/>
          </cell>
          <cell r="P545">
            <v>99</v>
          </cell>
        </row>
        <row r="546">
          <cell r="A546">
            <v>20038</v>
          </cell>
          <cell r="B546">
            <v>20038</v>
          </cell>
          <cell r="C546" t="str">
            <v>Herrn</v>
          </cell>
          <cell r="D546" t="str">
            <v>Grand-Guillaume-P.</v>
          </cell>
          <cell r="E546" t="str">
            <v>Hector</v>
          </cell>
          <cell r="F546" t="str">
            <v>Grand-Guillaume-P. Hector</v>
          </cell>
          <cell r="G546" t="str">
            <v>Chemin de le Brume 4</v>
          </cell>
          <cell r="H546">
            <v>1110</v>
          </cell>
          <cell r="I546" t="str">
            <v>MORGES</v>
          </cell>
          <cell r="J546" t="str">
            <v>CH</v>
          </cell>
          <cell r="K546">
            <v>21551</v>
          </cell>
          <cell r="L546" t="str">
            <v>NE</v>
          </cell>
          <cell r="M546" t="str">
            <v/>
          </cell>
          <cell r="N546" t="str">
            <v>H</v>
          </cell>
          <cell r="O546" t="str">
            <v>HC</v>
          </cell>
          <cell r="P546">
            <v>95</v>
          </cell>
        </row>
        <row r="547">
          <cell r="A547">
            <v>20045</v>
          </cell>
          <cell r="B547">
            <v>20045</v>
          </cell>
          <cell r="C547" t="str">
            <v>Herrn</v>
          </cell>
          <cell r="D547" t="str">
            <v>Imhoff</v>
          </cell>
          <cell r="E547" t="str">
            <v>Pierre-Alain</v>
          </cell>
          <cell r="F547" t="str">
            <v>Imhoff Pierre-Alain</v>
          </cell>
          <cell r="G547" t="str">
            <v>Rue Ste-Hélène 30</v>
          </cell>
          <cell r="H547">
            <v>2000</v>
          </cell>
          <cell r="I547" t="str">
            <v>NEUCHÂTEL</v>
          </cell>
          <cell r="J547" t="str">
            <v>CH</v>
          </cell>
          <cell r="K547">
            <v>26299</v>
          </cell>
          <cell r="L547" t="str">
            <v>NE</v>
          </cell>
          <cell r="M547" t="str">
            <v/>
          </cell>
          <cell r="N547" t="str">
            <v>H</v>
          </cell>
          <cell r="O547" t="str">
            <v/>
          </cell>
          <cell r="P547">
            <v>95</v>
          </cell>
        </row>
        <row r="548">
          <cell r="A548">
            <v>20053</v>
          </cell>
          <cell r="B548">
            <v>20053</v>
          </cell>
          <cell r="C548" t="str">
            <v>Herrn</v>
          </cell>
          <cell r="D548" t="str">
            <v>Jucker</v>
          </cell>
          <cell r="E548" t="str">
            <v>Ueli</v>
          </cell>
          <cell r="F548" t="str">
            <v>Jucker Ueli</v>
          </cell>
          <cell r="G548" t="str">
            <v>Rue des Sources 3</v>
          </cell>
          <cell r="H548">
            <v>2014</v>
          </cell>
          <cell r="I548" t="str">
            <v>BÔLE</v>
          </cell>
          <cell r="J548" t="str">
            <v>CH</v>
          </cell>
          <cell r="K548">
            <v>24473</v>
          </cell>
          <cell r="L548" t="str">
            <v>NE</v>
          </cell>
          <cell r="M548" t="str">
            <v/>
          </cell>
          <cell r="N548" t="str">
            <v>H</v>
          </cell>
          <cell r="O548" t="str">
            <v/>
          </cell>
          <cell r="P548">
            <v>96</v>
          </cell>
        </row>
        <row r="549">
          <cell r="A549">
            <v>20057</v>
          </cell>
          <cell r="B549">
            <v>20057</v>
          </cell>
          <cell r="C549" t="str">
            <v>Herrn</v>
          </cell>
          <cell r="D549" t="str">
            <v>Ryser</v>
          </cell>
          <cell r="E549" t="str">
            <v>Alain</v>
          </cell>
          <cell r="F549" t="str">
            <v>Ryser Alain</v>
          </cell>
          <cell r="G549" t="str">
            <v>Rue de la Côte 15</v>
          </cell>
          <cell r="H549">
            <v>2052</v>
          </cell>
          <cell r="I549" t="str">
            <v>FONTAINEMELON</v>
          </cell>
          <cell r="J549" t="str">
            <v>CH</v>
          </cell>
          <cell r="K549">
            <v>24473</v>
          </cell>
          <cell r="L549" t="str">
            <v>NE</v>
          </cell>
          <cell r="M549" t="str">
            <v/>
          </cell>
          <cell r="N549" t="str">
            <v>H</v>
          </cell>
          <cell r="O549" t="str">
            <v>HC</v>
          </cell>
          <cell r="P549">
            <v>96</v>
          </cell>
        </row>
        <row r="550">
          <cell r="A550">
            <v>20066</v>
          </cell>
          <cell r="B550">
            <v>5966</v>
          </cell>
          <cell r="C550" t="str">
            <v>Herrn</v>
          </cell>
          <cell r="D550" t="str">
            <v>Zurcher</v>
          </cell>
          <cell r="E550" t="str">
            <v>Christophe</v>
          </cell>
          <cell r="F550" t="str">
            <v>Zurcher Christophe</v>
          </cell>
          <cell r="G550" t="str">
            <v>Colmarerstrasse 80</v>
          </cell>
          <cell r="H550">
            <v>4055</v>
          </cell>
          <cell r="I550" t="str">
            <v>BASEL</v>
          </cell>
          <cell r="J550" t="str">
            <v>CH</v>
          </cell>
          <cell r="K550">
            <v>27760</v>
          </cell>
          <cell r="L550" t="str">
            <v>NE</v>
          </cell>
          <cell r="M550" t="str">
            <v/>
          </cell>
          <cell r="N550" t="str">
            <v>H</v>
          </cell>
          <cell r="O550" t="str">
            <v/>
          </cell>
          <cell r="P550">
            <v>97</v>
          </cell>
        </row>
        <row r="551">
          <cell r="A551">
            <v>20067</v>
          </cell>
          <cell r="B551">
            <v>20067</v>
          </cell>
          <cell r="C551" t="str">
            <v>Herrn</v>
          </cell>
          <cell r="D551" t="str">
            <v>Indermühle</v>
          </cell>
          <cell r="E551" t="str">
            <v>Pierre-André</v>
          </cell>
          <cell r="F551" t="str">
            <v>Indermühle Pierre-André</v>
          </cell>
          <cell r="G551" t="str">
            <v>Rue des Parcs 53</v>
          </cell>
          <cell r="H551">
            <v>2000</v>
          </cell>
          <cell r="I551" t="str">
            <v>NEUCHÂTEL</v>
          </cell>
          <cell r="J551" t="str">
            <v>CH</v>
          </cell>
          <cell r="K551">
            <v>16803</v>
          </cell>
          <cell r="L551" t="str">
            <v>NE</v>
          </cell>
          <cell r="M551" t="str">
            <v/>
          </cell>
          <cell r="N551" t="str">
            <v>H</v>
          </cell>
          <cell r="O551" t="str">
            <v/>
          </cell>
          <cell r="P551">
            <v>97</v>
          </cell>
        </row>
        <row r="552">
          <cell r="A552">
            <v>20068</v>
          </cell>
          <cell r="B552">
            <v>20068</v>
          </cell>
          <cell r="C552" t="str">
            <v>Herrn</v>
          </cell>
          <cell r="D552" t="str">
            <v>Damaso</v>
          </cell>
          <cell r="E552" t="str">
            <v>Nelson</v>
          </cell>
          <cell r="F552" t="str">
            <v>Damaso Nelson</v>
          </cell>
          <cell r="G552" t="str">
            <v>Rue du Château 27</v>
          </cell>
          <cell r="H552">
            <v>2034</v>
          </cell>
          <cell r="I552" t="str">
            <v>Peseux</v>
          </cell>
          <cell r="J552" t="str">
            <v>PORT</v>
          </cell>
          <cell r="K552">
            <v>29587</v>
          </cell>
          <cell r="L552" t="str">
            <v>NE</v>
          </cell>
          <cell r="M552" t="str">
            <v>J</v>
          </cell>
          <cell r="N552" t="str">
            <v>H</v>
          </cell>
          <cell r="O552" t="str">
            <v/>
          </cell>
          <cell r="P552">
            <v>99</v>
          </cell>
        </row>
        <row r="553">
          <cell r="A553">
            <v>20069</v>
          </cell>
          <cell r="B553">
            <v>20069</v>
          </cell>
          <cell r="C553" t="str">
            <v>Herrn</v>
          </cell>
          <cell r="D553" t="str">
            <v>Chillura</v>
          </cell>
          <cell r="E553" t="str">
            <v>Vincent</v>
          </cell>
          <cell r="F553" t="str">
            <v>Chillura Vincent</v>
          </cell>
          <cell r="G553" t="str">
            <v>Verger 3</v>
          </cell>
          <cell r="H553">
            <v>2017</v>
          </cell>
          <cell r="I553" t="str">
            <v>Boudry</v>
          </cell>
          <cell r="J553" t="str">
            <v>I</v>
          </cell>
          <cell r="K553">
            <v>24108</v>
          </cell>
          <cell r="L553" t="str">
            <v>NE</v>
          </cell>
          <cell r="M553" t="str">
            <v/>
          </cell>
          <cell r="N553" t="str">
            <v>H</v>
          </cell>
          <cell r="O553" t="str">
            <v/>
          </cell>
        </row>
        <row r="554">
          <cell r="A554">
            <v>12011</v>
          </cell>
          <cell r="B554">
            <v>12011</v>
          </cell>
          <cell r="C554" t="str">
            <v>Herrn</v>
          </cell>
          <cell r="D554" t="str">
            <v xml:space="preserve">Albisetti </v>
          </cell>
          <cell r="E554" t="str">
            <v>Pascal</v>
          </cell>
          <cell r="F554" t="str">
            <v>Albisetti  Pascal</v>
          </cell>
          <cell r="G554" t="str">
            <v>Chemin Mouille-Galland 10</v>
          </cell>
          <cell r="H554">
            <v>1214</v>
          </cell>
          <cell r="I554" t="str">
            <v>VERNIER</v>
          </cell>
          <cell r="J554" t="str">
            <v>CH</v>
          </cell>
          <cell r="K554">
            <v>22394</v>
          </cell>
          <cell r="L554" t="str">
            <v>GE</v>
          </cell>
          <cell r="M554" t="str">
            <v/>
          </cell>
          <cell r="N554" t="str">
            <v>H</v>
          </cell>
          <cell r="O554" t="str">
            <v>HB</v>
          </cell>
          <cell r="P554">
            <v>82</v>
          </cell>
        </row>
        <row r="555">
          <cell r="A555">
            <v>12015</v>
          </cell>
          <cell r="B555">
            <v>12015</v>
          </cell>
          <cell r="C555" t="str">
            <v>Herrn</v>
          </cell>
          <cell r="D555" t="str">
            <v xml:space="preserve">Andrey </v>
          </cell>
          <cell r="E555" t="str">
            <v>Jean-Pierre</v>
          </cell>
          <cell r="F555" t="str">
            <v>Andrey  Jean-Pierre</v>
          </cell>
          <cell r="G555" t="str">
            <v>Rte de Pres-Bois 20</v>
          </cell>
          <cell r="H555">
            <v>1215</v>
          </cell>
          <cell r="I555" t="str">
            <v>GENEVE 15</v>
          </cell>
          <cell r="J555" t="str">
            <v>CH</v>
          </cell>
          <cell r="K555">
            <v>14641</v>
          </cell>
          <cell r="L555" t="str">
            <v>GE</v>
          </cell>
          <cell r="M555" t="str">
            <v/>
          </cell>
          <cell r="N555" t="str">
            <v>H</v>
          </cell>
          <cell r="O555" t="str">
            <v/>
          </cell>
          <cell r="P555">
            <v>84</v>
          </cell>
        </row>
        <row r="556">
          <cell r="A556">
            <v>12016</v>
          </cell>
          <cell r="B556">
            <v>12016</v>
          </cell>
          <cell r="C556" t="str">
            <v>Herrn</v>
          </cell>
          <cell r="D556" t="str">
            <v xml:space="preserve">Andrey </v>
          </cell>
          <cell r="E556" t="str">
            <v>Olivier</v>
          </cell>
          <cell r="F556" t="str">
            <v>Andrey  Olivier</v>
          </cell>
          <cell r="G556" t="str">
            <v>Chemin du Ruttet 6</v>
          </cell>
          <cell r="H556">
            <v>1196</v>
          </cell>
          <cell r="I556" t="str">
            <v>GLAND</v>
          </cell>
          <cell r="J556" t="str">
            <v>CH</v>
          </cell>
          <cell r="K556">
            <v>25047</v>
          </cell>
          <cell r="L556" t="str">
            <v>GE</v>
          </cell>
          <cell r="M556" t="str">
            <v/>
          </cell>
          <cell r="N556" t="str">
            <v>H</v>
          </cell>
          <cell r="O556" t="str">
            <v>HB</v>
          </cell>
          <cell r="P556">
            <v>89</v>
          </cell>
        </row>
        <row r="557">
          <cell r="A557">
            <v>12021</v>
          </cell>
          <cell r="B557">
            <v>6086</v>
          </cell>
          <cell r="C557" t="str">
            <v>Herrn</v>
          </cell>
          <cell r="D557" t="str">
            <v>Aseron</v>
          </cell>
          <cell r="E557" t="str">
            <v>Roldan</v>
          </cell>
          <cell r="F557" t="str">
            <v>Aseron Roldan</v>
          </cell>
          <cell r="G557" t="str">
            <v>Rue Francois Durafour 9</v>
          </cell>
          <cell r="H557">
            <v>1220</v>
          </cell>
          <cell r="I557" t="str">
            <v>AVANCHET</v>
          </cell>
          <cell r="J557" t="str">
            <v>PHIL</v>
          </cell>
          <cell r="K557">
            <v>18985</v>
          </cell>
          <cell r="L557" t="str">
            <v>GE</v>
          </cell>
          <cell r="M557" t="str">
            <v/>
          </cell>
          <cell r="N557" t="str">
            <v>H</v>
          </cell>
          <cell r="O557" t="str">
            <v/>
          </cell>
          <cell r="P557">
            <v>91</v>
          </cell>
        </row>
        <row r="558">
          <cell r="A558">
            <v>12022</v>
          </cell>
          <cell r="B558">
            <v>12022</v>
          </cell>
          <cell r="C558" t="str">
            <v>Frau</v>
          </cell>
          <cell r="D558" t="str">
            <v xml:space="preserve">Bernasconi-Astier </v>
          </cell>
          <cell r="E558" t="str">
            <v>Jocelyne</v>
          </cell>
          <cell r="F558" t="str">
            <v>Bernasconi-Astier  Jocelyne</v>
          </cell>
          <cell r="G558" t="str">
            <v>Route de Frontenex 108</v>
          </cell>
          <cell r="H558">
            <v>1208</v>
          </cell>
          <cell r="I558" t="str">
            <v>GENEVE</v>
          </cell>
          <cell r="J558" t="str">
            <v>CH</v>
          </cell>
          <cell r="K558">
            <v>17179</v>
          </cell>
          <cell r="L558" t="str">
            <v>GE</v>
          </cell>
          <cell r="M558" t="str">
            <v/>
          </cell>
          <cell r="N558" t="str">
            <v>D</v>
          </cell>
          <cell r="O558" t="str">
            <v/>
          </cell>
          <cell r="P558">
            <v>73</v>
          </cell>
        </row>
        <row r="559">
          <cell r="A559">
            <v>12023</v>
          </cell>
          <cell r="B559">
            <v>12023</v>
          </cell>
          <cell r="C559" t="str">
            <v>Herrn</v>
          </cell>
          <cell r="D559" t="str">
            <v xml:space="preserve">Astor </v>
          </cell>
          <cell r="E559" t="str">
            <v>Alain</v>
          </cell>
          <cell r="F559" t="str">
            <v>Astor  Alain</v>
          </cell>
          <cell r="G559" t="str">
            <v>Immeuble les Chenes Batiment C</v>
          </cell>
          <cell r="H559" t="str">
            <v>F-74140</v>
          </cell>
          <cell r="I559" t="str">
            <v>VEIGY-FONCENEX</v>
          </cell>
          <cell r="J559" t="str">
            <v>F</v>
          </cell>
          <cell r="K559">
            <v>16025</v>
          </cell>
          <cell r="L559" t="str">
            <v>GE</v>
          </cell>
          <cell r="M559" t="str">
            <v/>
          </cell>
          <cell r="N559" t="str">
            <v>H</v>
          </cell>
          <cell r="O559" t="str">
            <v>HC</v>
          </cell>
          <cell r="P559">
            <v>84</v>
          </cell>
        </row>
        <row r="560">
          <cell r="A560">
            <v>12024</v>
          </cell>
          <cell r="B560">
            <v>12024</v>
          </cell>
          <cell r="C560" t="str">
            <v>Herrn</v>
          </cell>
          <cell r="D560" t="str">
            <v>Auboeuf</v>
          </cell>
          <cell r="E560" t="str">
            <v>Maurice</v>
          </cell>
          <cell r="F560" t="str">
            <v>Auboeuf Maurice</v>
          </cell>
          <cell r="G560" t="str">
            <v>Rue de Fremis 65</v>
          </cell>
          <cell r="H560">
            <v>1241</v>
          </cell>
          <cell r="I560" t="str">
            <v>PUPLINGES</v>
          </cell>
          <cell r="J560" t="str">
            <v>F</v>
          </cell>
          <cell r="K560">
            <v>15522</v>
          </cell>
          <cell r="L560" t="str">
            <v>GE</v>
          </cell>
          <cell r="M560" t="str">
            <v/>
          </cell>
          <cell r="N560" t="str">
            <v>H</v>
          </cell>
          <cell r="O560" t="str">
            <v/>
          </cell>
          <cell r="P560">
            <v>72</v>
          </cell>
        </row>
        <row r="561">
          <cell r="A561">
            <v>12025</v>
          </cell>
          <cell r="B561">
            <v>6087</v>
          </cell>
          <cell r="C561" t="str">
            <v>Frau</v>
          </cell>
          <cell r="D561" t="str">
            <v>Bachmann</v>
          </cell>
          <cell r="E561" t="str">
            <v>Heidi</v>
          </cell>
          <cell r="F561" t="str">
            <v>Bachmann Heidi</v>
          </cell>
          <cell r="G561" t="str">
            <v>Rue Jean Pelletier 7</v>
          </cell>
          <cell r="H561">
            <v>1225</v>
          </cell>
          <cell r="I561" t="str">
            <v>CHENE-BOURG</v>
          </cell>
          <cell r="J561" t="str">
            <v>CH</v>
          </cell>
          <cell r="K561">
            <v>17131</v>
          </cell>
          <cell r="L561" t="str">
            <v>GE</v>
          </cell>
          <cell r="M561" t="str">
            <v/>
          </cell>
          <cell r="N561" t="str">
            <v>D</v>
          </cell>
          <cell r="O561" t="str">
            <v/>
          </cell>
          <cell r="P561">
            <v>83</v>
          </cell>
        </row>
        <row r="562">
          <cell r="A562">
            <v>12027</v>
          </cell>
          <cell r="B562">
            <v>5528</v>
          </cell>
          <cell r="C562" t="str">
            <v>Frau</v>
          </cell>
          <cell r="D562" t="str">
            <v xml:space="preserve">Barbezat </v>
          </cell>
          <cell r="E562" t="str">
            <v>Carmen</v>
          </cell>
          <cell r="F562" t="str">
            <v>Barbezat  Carmen</v>
          </cell>
          <cell r="G562" t="str">
            <v>Ch. des Rouettes 1</v>
          </cell>
          <cell r="H562">
            <v>1233</v>
          </cell>
          <cell r="I562" t="str">
            <v>BERNEX</v>
          </cell>
          <cell r="J562" t="str">
            <v>CH</v>
          </cell>
          <cell r="K562">
            <v>22548</v>
          </cell>
          <cell r="L562" t="str">
            <v>GE</v>
          </cell>
          <cell r="M562" t="str">
            <v/>
          </cell>
          <cell r="N562" t="str">
            <v>D</v>
          </cell>
          <cell r="O562" t="str">
            <v/>
          </cell>
          <cell r="P562">
            <v>82</v>
          </cell>
        </row>
        <row r="563">
          <cell r="A563">
            <v>12028</v>
          </cell>
          <cell r="B563">
            <v>12028</v>
          </cell>
          <cell r="C563" t="str">
            <v>Herrn</v>
          </cell>
          <cell r="D563" t="str">
            <v xml:space="preserve">Barbezat </v>
          </cell>
          <cell r="E563" t="str">
            <v>Francis</v>
          </cell>
          <cell r="F563" t="str">
            <v>Barbezat  Francis</v>
          </cell>
          <cell r="G563" t="str">
            <v>Ch. des Rouettes 1</v>
          </cell>
          <cell r="H563">
            <v>1233</v>
          </cell>
          <cell r="I563" t="str">
            <v>BERNEX</v>
          </cell>
          <cell r="J563" t="str">
            <v>CH</v>
          </cell>
          <cell r="K563">
            <v>20912</v>
          </cell>
          <cell r="L563" t="str">
            <v>GE</v>
          </cell>
          <cell r="M563" t="str">
            <v/>
          </cell>
          <cell r="N563" t="str">
            <v>H</v>
          </cell>
          <cell r="O563" t="str">
            <v>HA</v>
          </cell>
          <cell r="P563">
            <v>82</v>
          </cell>
        </row>
        <row r="564">
          <cell r="A564">
            <v>12029</v>
          </cell>
          <cell r="B564">
            <v>12029</v>
          </cell>
          <cell r="C564" t="str">
            <v>Herrn</v>
          </cell>
          <cell r="D564" t="str">
            <v>Basso</v>
          </cell>
          <cell r="E564" t="str">
            <v>Robert</v>
          </cell>
          <cell r="F564" t="str">
            <v>Basso Robert</v>
          </cell>
          <cell r="G564" t="str">
            <v>Route de Chene 130</v>
          </cell>
          <cell r="H564">
            <v>1224</v>
          </cell>
          <cell r="I564" t="str">
            <v>CHÊNE-BOUGERIES GE</v>
          </cell>
          <cell r="J564" t="str">
            <v>I</v>
          </cell>
          <cell r="K564">
            <v>20455</v>
          </cell>
          <cell r="L564" t="str">
            <v>GE</v>
          </cell>
          <cell r="M564" t="str">
            <v/>
          </cell>
          <cell r="N564" t="str">
            <v>H</v>
          </cell>
          <cell r="O564" t="str">
            <v/>
          </cell>
          <cell r="P564">
            <v>83</v>
          </cell>
        </row>
        <row r="565">
          <cell r="A565">
            <v>12032</v>
          </cell>
          <cell r="B565">
            <v>12032</v>
          </cell>
          <cell r="C565" t="str">
            <v>Frau</v>
          </cell>
          <cell r="D565" t="str">
            <v>Chacun-Berger</v>
          </cell>
          <cell r="E565" t="str">
            <v>Brigitte</v>
          </cell>
          <cell r="F565" t="str">
            <v>Chacun-Berger Brigitte</v>
          </cell>
          <cell r="G565" t="str">
            <v>Rue Liotard 83</v>
          </cell>
          <cell r="H565">
            <v>1203</v>
          </cell>
          <cell r="I565" t="str">
            <v>GENEVE</v>
          </cell>
          <cell r="J565" t="str">
            <v>CH</v>
          </cell>
          <cell r="K565">
            <v>23290</v>
          </cell>
          <cell r="L565" t="str">
            <v>GE</v>
          </cell>
          <cell r="M565" t="str">
            <v/>
          </cell>
          <cell r="N565" t="str">
            <v>D</v>
          </cell>
          <cell r="O565" t="str">
            <v>DB</v>
          </cell>
          <cell r="P565">
            <v>91</v>
          </cell>
        </row>
        <row r="566">
          <cell r="A566">
            <v>12034</v>
          </cell>
          <cell r="B566">
            <v>12034</v>
          </cell>
          <cell r="C566" t="str">
            <v>Herrn</v>
          </cell>
          <cell r="D566" t="str">
            <v>Bernasconi</v>
          </cell>
          <cell r="E566" t="str">
            <v>Claude</v>
          </cell>
          <cell r="F566" t="str">
            <v>Bernasconi Claude</v>
          </cell>
          <cell r="G566" t="str">
            <v>Route de Frontenex 108</v>
          </cell>
          <cell r="H566">
            <v>1208</v>
          </cell>
          <cell r="I566" t="str">
            <v>GENEVE</v>
          </cell>
          <cell r="J566" t="str">
            <v>CH</v>
          </cell>
          <cell r="K566">
            <v>16921</v>
          </cell>
          <cell r="L566" t="str">
            <v>GE</v>
          </cell>
          <cell r="M566" t="str">
            <v/>
          </cell>
          <cell r="N566" t="str">
            <v>H</v>
          </cell>
          <cell r="O566" t="str">
            <v>HA</v>
          </cell>
          <cell r="P566">
            <v>69</v>
          </cell>
        </row>
        <row r="567">
          <cell r="A567">
            <v>12035</v>
          </cell>
          <cell r="B567">
            <v>12035</v>
          </cell>
          <cell r="C567" t="str">
            <v>Herrn</v>
          </cell>
          <cell r="D567" t="str">
            <v xml:space="preserve">Bernasconi </v>
          </cell>
          <cell r="E567" t="str">
            <v>Fernand</v>
          </cell>
          <cell r="F567" t="str">
            <v>Bernasconi  Fernand</v>
          </cell>
          <cell r="G567" t="str">
            <v>Avenue de Vaudagne 51</v>
          </cell>
          <cell r="H567">
            <v>1217</v>
          </cell>
          <cell r="I567" t="str">
            <v>MEYRIN</v>
          </cell>
          <cell r="J567" t="str">
            <v>CH</v>
          </cell>
          <cell r="K567">
            <v>16023</v>
          </cell>
          <cell r="L567" t="str">
            <v>GE</v>
          </cell>
          <cell r="M567" t="str">
            <v/>
          </cell>
          <cell r="N567" t="str">
            <v>H</v>
          </cell>
          <cell r="O567" t="str">
            <v/>
          </cell>
          <cell r="P567">
            <v>73</v>
          </cell>
        </row>
        <row r="568">
          <cell r="A568">
            <v>12037</v>
          </cell>
          <cell r="B568">
            <v>12037</v>
          </cell>
          <cell r="C568" t="str">
            <v>Herrn</v>
          </cell>
          <cell r="D568" t="str">
            <v xml:space="preserve">Bertoli </v>
          </cell>
          <cell r="E568" t="str">
            <v>Giorgio</v>
          </cell>
          <cell r="F568" t="str">
            <v>Bertoli  Giorgio</v>
          </cell>
          <cell r="G568" t="str">
            <v>Chemin des Ailes 47</v>
          </cell>
          <cell r="H568">
            <v>1216</v>
          </cell>
          <cell r="I568" t="str">
            <v>COINTRIN</v>
          </cell>
          <cell r="J568" t="str">
            <v>I</v>
          </cell>
          <cell r="K568">
            <v>17074</v>
          </cell>
          <cell r="L568" t="str">
            <v>GE</v>
          </cell>
          <cell r="M568" t="str">
            <v/>
          </cell>
          <cell r="N568" t="str">
            <v>H</v>
          </cell>
          <cell r="O568" t="str">
            <v>HA</v>
          </cell>
          <cell r="P568">
            <v>73</v>
          </cell>
        </row>
        <row r="569">
          <cell r="A569">
            <v>12038</v>
          </cell>
          <cell r="B569">
            <v>5533</v>
          </cell>
          <cell r="C569" t="str">
            <v>Frau</v>
          </cell>
          <cell r="D569" t="str">
            <v>Clement</v>
          </cell>
          <cell r="E569" t="str">
            <v>Patrizia</v>
          </cell>
          <cell r="F569" t="str">
            <v>Clement Patrizia</v>
          </cell>
          <cell r="G569" t="str">
            <v>Av. des Libellules 8</v>
          </cell>
          <cell r="H569">
            <v>1219</v>
          </cell>
          <cell r="I569" t="str">
            <v>CHATELAINE</v>
          </cell>
          <cell r="J569" t="str">
            <v>CH</v>
          </cell>
          <cell r="K569">
            <v>26307</v>
          </cell>
          <cell r="L569" t="str">
            <v>GE</v>
          </cell>
          <cell r="M569" t="str">
            <v/>
          </cell>
          <cell r="N569" t="str">
            <v>D</v>
          </cell>
          <cell r="O569" t="str">
            <v>DA</v>
          </cell>
          <cell r="P569">
            <v>87</v>
          </cell>
        </row>
        <row r="570">
          <cell r="A570">
            <v>12043</v>
          </cell>
          <cell r="B570">
            <v>12043</v>
          </cell>
          <cell r="C570" t="str">
            <v>Herrn</v>
          </cell>
          <cell r="D570" t="str">
            <v xml:space="preserve">Birrer </v>
          </cell>
          <cell r="E570" t="str">
            <v>Gilbert</v>
          </cell>
          <cell r="F570" t="str">
            <v>Birrer  Gilbert</v>
          </cell>
          <cell r="G570" t="str">
            <v>Ch. de Beau-Soleil 34</v>
          </cell>
          <cell r="H570">
            <v>1206</v>
          </cell>
          <cell r="I570" t="str">
            <v>CHAMPEL</v>
          </cell>
          <cell r="J570" t="str">
            <v>CH</v>
          </cell>
          <cell r="K570">
            <v>19960</v>
          </cell>
          <cell r="L570" t="str">
            <v>GE</v>
          </cell>
          <cell r="M570" t="str">
            <v/>
          </cell>
          <cell r="N570" t="str">
            <v>H</v>
          </cell>
          <cell r="O570" t="str">
            <v/>
          </cell>
          <cell r="P570">
            <v>83</v>
          </cell>
        </row>
        <row r="571">
          <cell r="A571">
            <v>12044</v>
          </cell>
          <cell r="B571">
            <v>12044</v>
          </cell>
          <cell r="C571" t="str">
            <v>Herrn</v>
          </cell>
          <cell r="D571" t="str">
            <v xml:space="preserve">Blanc </v>
          </cell>
          <cell r="E571" t="str">
            <v>Gerard</v>
          </cell>
          <cell r="F571" t="str">
            <v>Blanc  Gerard</v>
          </cell>
          <cell r="G571" t="str">
            <v>Square Clair-Matin 5</v>
          </cell>
          <cell r="H571">
            <v>1213</v>
          </cell>
          <cell r="I571" t="str">
            <v>PETIT-LANCY</v>
          </cell>
          <cell r="J571" t="str">
            <v>CH</v>
          </cell>
          <cell r="K571">
            <v>19270</v>
          </cell>
          <cell r="L571" t="str">
            <v>GE</v>
          </cell>
          <cell r="M571" t="str">
            <v/>
          </cell>
          <cell r="N571" t="str">
            <v>H</v>
          </cell>
          <cell r="O571" t="str">
            <v/>
          </cell>
          <cell r="P571">
            <v>77</v>
          </cell>
        </row>
        <row r="572">
          <cell r="A572">
            <v>12045</v>
          </cell>
          <cell r="B572">
            <v>12045</v>
          </cell>
          <cell r="C572" t="str">
            <v>Herrn</v>
          </cell>
          <cell r="D572" t="str">
            <v xml:space="preserve">Bonzon </v>
          </cell>
          <cell r="E572" t="str">
            <v>Christian</v>
          </cell>
          <cell r="F572" t="str">
            <v>Bonzon  Christian</v>
          </cell>
          <cell r="G572" t="str">
            <v>Chemin Pre-Marquis 7 E</v>
          </cell>
          <cell r="H572">
            <v>1241</v>
          </cell>
          <cell r="I572" t="str">
            <v>PUPLINGES</v>
          </cell>
          <cell r="J572" t="str">
            <v>CH</v>
          </cell>
          <cell r="K572">
            <v>20041</v>
          </cell>
          <cell r="L572" t="str">
            <v>GE</v>
          </cell>
          <cell r="M572" t="str">
            <v/>
          </cell>
          <cell r="N572" t="str">
            <v>H</v>
          </cell>
          <cell r="O572" t="str">
            <v/>
          </cell>
          <cell r="P572">
            <v>83</v>
          </cell>
        </row>
        <row r="573">
          <cell r="A573">
            <v>12046</v>
          </cell>
          <cell r="B573">
            <v>12046</v>
          </cell>
          <cell r="C573" t="str">
            <v>Herrn</v>
          </cell>
          <cell r="D573" t="str">
            <v xml:space="preserve">Bouillane </v>
          </cell>
          <cell r="E573" t="str">
            <v>Roland</v>
          </cell>
          <cell r="F573" t="str">
            <v>Bouillane  Roland</v>
          </cell>
          <cell r="G573" t="str">
            <v>Rue Oscar-Bider 5</v>
          </cell>
          <cell r="H573">
            <v>1220</v>
          </cell>
          <cell r="I573" t="str">
            <v>AVANCHETS</v>
          </cell>
          <cell r="J573" t="str">
            <v>CH</v>
          </cell>
          <cell r="K573">
            <v>15621</v>
          </cell>
          <cell r="L573" t="str">
            <v>GE</v>
          </cell>
          <cell r="M573" t="str">
            <v/>
          </cell>
          <cell r="N573" t="str">
            <v>H</v>
          </cell>
          <cell r="O573" t="str">
            <v>HC</v>
          </cell>
          <cell r="P573">
            <v>85</v>
          </cell>
        </row>
        <row r="574">
          <cell r="A574">
            <v>12048</v>
          </cell>
          <cell r="B574">
            <v>5539</v>
          </cell>
          <cell r="C574" t="str">
            <v>Frau</v>
          </cell>
          <cell r="D574" t="str">
            <v>Bourgeois</v>
          </cell>
          <cell r="E574" t="str">
            <v>Daniele</v>
          </cell>
          <cell r="F574" t="str">
            <v>Bourgeois Daniele</v>
          </cell>
          <cell r="G574" t="str">
            <v>Avenue du Lignon 74</v>
          </cell>
          <cell r="H574">
            <v>1219</v>
          </cell>
          <cell r="I574" t="str">
            <v>LE LIGNON</v>
          </cell>
          <cell r="J574" t="str">
            <v>CH</v>
          </cell>
          <cell r="K574">
            <v>18704</v>
          </cell>
          <cell r="L574" t="str">
            <v>GE</v>
          </cell>
          <cell r="M574" t="str">
            <v/>
          </cell>
          <cell r="N574" t="str">
            <v>D</v>
          </cell>
          <cell r="O574" t="str">
            <v/>
          </cell>
          <cell r="P574">
            <v>72</v>
          </cell>
        </row>
        <row r="575">
          <cell r="A575">
            <v>12049</v>
          </cell>
          <cell r="B575">
            <v>12049</v>
          </cell>
          <cell r="C575" t="str">
            <v>Herrn</v>
          </cell>
          <cell r="D575" t="str">
            <v xml:space="preserve">Bourgeois </v>
          </cell>
          <cell r="E575" t="str">
            <v>Henri</v>
          </cell>
          <cell r="F575" t="str">
            <v>Bourgeois  Henri</v>
          </cell>
          <cell r="G575" t="str">
            <v>Avenue du Lignon 74</v>
          </cell>
          <cell r="H575">
            <v>1219</v>
          </cell>
          <cell r="I575" t="str">
            <v>LE LIGNON</v>
          </cell>
          <cell r="J575" t="str">
            <v>CH</v>
          </cell>
          <cell r="K575">
            <v>13443</v>
          </cell>
          <cell r="L575" t="str">
            <v>GE</v>
          </cell>
          <cell r="M575" t="str">
            <v/>
          </cell>
          <cell r="N575" t="str">
            <v>H</v>
          </cell>
          <cell r="O575" t="str">
            <v>HA</v>
          </cell>
          <cell r="P575">
            <v>71</v>
          </cell>
        </row>
        <row r="576">
          <cell r="A576">
            <v>12050</v>
          </cell>
          <cell r="B576">
            <v>12050</v>
          </cell>
          <cell r="C576" t="str">
            <v>Herrn</v>
          </cell>
          <cell r="D576" t="str">
            <v xml:space="preserve">Bracaloni </v>
          </cell>
          <cell r="E576" t="str">
            <v>Mauro</v>
          </cell>
          <cell r="F576" t="str">
            <v>Bracaloni  Mauro</v>
          </cell>
          <cell r="G576" t="str">
            <v>Rue Patru 2</v>
          </cell>
          <cell r="H576">
            <v>1205</v>
          </cell>
          <cell r="I576" t="str">
            <v>GENEVE</v>
          </cell>
          <cell r="J576" t="str">
            <v>CH</v>
          </cell>
          <cell r="K576">
            <v>17030</v>
          </cell>
          <cell r="L576" t="str">
            <v>GE</v>
          </cell>
          <cell r="M576" t="str">
            <v/>
          </cell>
          <cell r="N576" t="str">
            <v>H</v>
          </cell>
          <cell r="O576" t="str">
            <v>HA</v>
          </cell>
          <cell r="P576">
            <v>75</v>
          </cell>
        </row>
        <row r="577">
          <cell r="A577">
            <v>12051</v>
          </cell>
          <cell r="B577">
            <v>12051</v>
          </cell>
          <cell r="C577" t="str">
            <v>Herrn</v>
          </cell>
          <cell r="D577" t="str">
            <v xml:space="preserve">Bravo </v>
          </cell>
          <cell r="E577" t="str">
            <v>Mario</v>
          </cell>
          <cell r="F577" t="str">
            <v>Bravo  Mario</v>
          </cell>
          <cell r="G577" t="str">
            <v>Av. Bois-de-la-Chapelle 15</v>
          </cell>
          <cell r="H577">
            <v>1213</v>
          </cell>
          <cell r="I577" t="str">
            <v>ONEX</v>
          </cell>
          <cell r="J577" t="str">
            <v>CH</v>
          </cell>
          <cell r="K577">
            <v>21022</v>
          </cell>
          <cell r="L577" t="str">
            <v>GE</v>
          </cell>
          <cell r="M577" t="str">
            <v/>
          </cell>
          <cell r="N577" t="str">
            <v>H</v>
          </cell>
          <cell r="O577" t="str">
            <v>HA</v>
          </cell>
          <cell r="P577">
            <v>81</v>
          </cell>
        </row>
        <row r="578">
          <cell r="A578">
            <v>12053</v>
          </cell>
          <cell r="B578">
            <v>12053</v>
          </cell>
          <cell r="C578" t="str">
            <v>Herrn</v>
          </cell>
          <cell r="D578" t="str">
            <v>Bujan</v>
          </cell>
          <cell r="E578" t="str">
            <v>Jose</v>
          </cell>
          <cell r="F578" t="str">
            <v>Bujan Jose</v>
          </cell>
          <cell r="G578" t="str">
            <v>Av. de Bel-Air</v>
          </cell>
          <cell r="H578">
            <v>1225</v>
          </cell>
          <cell r="I578" t="str">
            <v>CHENE-BOURG</v>
          </cell>
          <cell r="J578" t="str">
            <v>CH</v>
          </cell>
          <cell r="K578">
            <v>16709</v>
          </cell>
          <cell r="L578" t="str">
            <v>GE</v>
          </cell>
          <cell r="M578" t="str">
            <v/>
          </cell>
          <cell r="N578" t="str">
            <v>H</v>
          </cell>
          <cell r="O578" t="str">
            <v>HC</v>
          </cell>
          <cell r="P578">
            <v>87</v>
          </cell>
        </row>
        <row r="579">
          <cell r="A579">
            <v>12054</v>
          </cell>
          <cell r="B579">
            <v>12054</v>
          </cell>
          <cell r="C579" t="str">
            <v>Herrn</v>
          </cell>
          <cell r="D579" t="str">
            <v>Bull</v>
          </cell>
          <cell r="E579" t="str">
            <v>Marco</v>
          </cell>
          <cell r="F579" t="str">
            <v>Bull Marco</v>
          </cell>
          <cell r="G579" t="str">
            <v>Rt. de Genève 109</v>
          </cell>
          <cell r="H579">
            <v>1226</v>
          </cell>
          <cell r="I579" t="str">
            <v>THONEX</v>
          </cell>
          <cell r="J579" t="str">
            <v>CH</v>
          </cell>
          <cell r="K579">
            <v>24795</v>
          </cell>
          <cell r="L579" t="str">
            <v>GE</v>
          </cell>
          <cell r="M579" t="str">
            <v/>
          </cell>
          <cell r="N579" t="str">
            <v>H</v>
          </cell>
          <cell r="O579" t="str">
            <v/>
          </cell>
          <cell r="P579">
            <v>84</v>
          </cell>
        </row>
        <row r="580">
          <cell r="A580">
            <v>12055</v>
          </cell>
          <cell r="B580">
            <v>5542</v>
          </cell>
          <cell r="C580" t="str">
            <v>Herrn</v>
          </cell>
          <cell r="D580" t="str">
            <v>Bull</v>
          </cell>
          <cell r="E580" t="str">
            <v>Oliver</v>
          </cell>
          <cell r="F580" t="str">
            <v>Bull Oliver</v>
          </cell>
          <cell r="G580" t="str">
            <v>Route de Genève 109</v>
          </cell>
          <cell r="H580">
            <v>1226</v>
          </cell>
          <cell r="I580" t="str">
            <v>THONEX</v>
          </cell>
          <cell r="J580" t="str">
            <v>CH</v>
          </cell>
          <cell r="K580">
            <v>25744</v>
          </cell>
          <cell r="L580" t="str">
            <v>GE</v>
          </cell>
          <cell r="M580" t="str">
            <v/>
          </cell>
          <cell r="N580" t="str">
            <v>H</v>
          </cell>
          <cell r="O580" t="str">
            <v/>
          </cell>
          <cell r="P580">
            <v>84</v>
          </cell>
        </row>
        <row r="581">
          <cell r="A581">
            <v>12056</v>
          </cell>
          <cell r="B581">
            <v>12056</v>
          </cell>
          <cell r="C581" t="str">
            <v>Herrn</v>
          </cell>
          <cell r="D581" t="str">
            <v>Bulliard</v>
          </cell>
          <cell r="E581" t="str">
            <v>Michel</v>
          </cell>
          <cell r="F581" t="str">
            <v>Bulliard Michel</v>
          </cell>
          <cell r="G581" t="str">
            <v>Chemin du Loup 4</v>
          </cell>
          <cell r="H581">
            <v>1213</v>
          </cell>
          <cell r="I581" t="str">
            <v>ONEX</v>
          </cell>
          <cell r="J581" t="str">
            <v>CH</v>
          </cell>
          <cell r="K581">
            <v>15441</v>
          </cell>
          <cell r="L581" t="str">
            <v>GE</v>
          </cell>
          <cell r="M581" t="str">
            <v/>
          </cell>
          <cell r="N581" t="str">
            <v>H</v>
          </cell>
          <cell r="O581" t="str">
            <v>HB</v>
          </cell>
          <cell r="P581">
            <v>70</v>
          </cell>
        </row>
        <row r="582">
          <cell r="A582">
            <v>12057</v>
          </cell>
          <cell r="B582">
            <v>12057</v>
          </cell>
          <cell r="C582" t="str">
            <v>Frau</v>
          </cell>
          <cell r="D582" t="str">
            <v>Burdet</v>
          </cell>
          <cell r="E582" t="str">
            <v>Janine</v>
          </cell>
          <cell r="F582" t="str">
            <v>Burdet Janine</v>
          </cell>
          <cell r="G582" t="str">
            <v>Chemin Charles Paluzzi 43</v>
          </cell>
          <cell r="H582">
            <v>1227</v>
          </cell>
          <cell r="I582" t="str">
            <v>CAROUGE</v>
          </cell>
          <cell r="J582" t="str">
            <v>CH</v>
          </cell>
          <cell r="K582">
            <v>16551</v>
          </cell>
          <cell r="L582" t="str">
            <v>GE</v>
          </cell>
          <cell r="M582" t="str">
            <v/>
          </cell>
          <cell r="N582" t="str">
            <v>D</v>
          </cell>
          <cell r="O582" t="str">
            <v/>
          </cell>
          <cell r="P582">
            <v>90</v>
          </cell>
        </row>
        <row r="583">
          <cell r="A583">
            <v>12058</v>
          </cell>
          <cell r="B583">
            <v>12058</v>
          </cell>
          <cell r="C583" t="str">
            <v>Herrn</v>
          </cell>
          <cell r="D583" t="str">
            <v>Burge</v>
          </cell>
          <cell r="E583" t="str">
            <v>Serge</v>
          </cell>
          <cell r="F583" t="str">
            <v>Burge Serge</v>
          </cell>
          <cell r="G583" t="str">
            <v>Route de Meyrin 300 B</v>
          </cell>
          <cell r="H583">
            <v>1217</v>
          </cell>
          <cell r="I583" t="str">
            <v>MEYRIN</v>
          </cell>
          <cell r="J583" t="str">
            <v>CH</v>
          </cell>
          <cell r="K583">
            <v>26113</v>
          </cell>
          <cell r="L583" t="str">
            <v>GE</v>
          </cell>
          <cell r="M583" t="str">
            <v/>
          </cell>
          <cell r="N583" t="str">
            <v>H</v>
          </cell>
          <cell r="O583" t="str">
            <v>HB</v>
          </cell>
          <cell r="P583">
            <v>90</v>
          </cell>
        </row>
        <row r="584">
          <cell r="A584">
            <v>12059</v>
          </cell>
          <cell r="B584">
            <v>12059</v>
          </cell>
          <cell r="C584" t="str">
            <v>Frau</v>
          </cell>
          <cell r="D584" t="str">
            <v>Burla</v>
          </cell>
          <cell r="E584" t="str">
            <v>Corinne-Francine</v>
          </cell>
          <cell r="F584" t="str">
            <v>Burla Corinne-Francine</v>
          </cell>
          <cell r="G584" t="str">
            <v>Ch. des Esserts 11A</v>
          </cell>
          <cell r="H584">
            <v>1213</v>
          </cell>
          <cell r="I584" t="str">
            <v>PETIT-LANCY</v>
          </cell>
          <cell r="J584" t="str">
            <v>CH</v>
          </cell>
          <cell r="K584">
            <v>24515</v>
          </cell>
          <cell r="L584" t="str">
            <v>GE</v>
          </cell>
          <cell r="M584" t="str">
            <v/>
          </cell>
          <cell r="N584" t="str">
            <v>D</v>
          </cell>
          <cell r="O584" t="str">
            <v/>
          </cell>
          <cell r="P584">
            <v>88</v>
          </cell>
        </row>
        <row r="585">
          <cell r="A585">
            <v>12060</v>
          </cell>
          <cell r="B585">
            <v>12060</v>
          </cell>
          <cell r="C585" t="str">
            <v>Herrn</v>
          </cell>
          <cell r="D585" t="str">
            <v>Burri</v>
          </cell>
          <cell r="E585" t="str">
            <v>Fernand</v>
          </cell>
          <cell r="F585" t="str">
            <v>Burri Fernand</v>
          </cell>
          <cell r="G585" t="str">
            <v>Chemin de la Mousse 10</v>
          </cell>
          <cell r="H585">
            <v>1225</v>
          </cell>
          <cell r="I585" t="str">
            <v>CHENE-BOURG</v>
          </cell>
          <cell r="J585" t="str">
            <v>CH</v>
          </cell>
          <cell r="K585">
            <v>16736</v>
          </cell>
          <cell r="L585" t="str">
            <v>GE</v>
          </cell>
          <cell r="M585" t="str">
            <v/>
          </cell>
          <cell r="N585" t="str">
            <v>H</v>
          </cell>
          <cell r="O585" t="str">
            <v/>
          </cell>
          <cell r="P585">
            <v>91</v>
          </cell>
        </row>
        <row r="586">
          <cell r="A586">
            <v>12063</v>
          </cell>
          <cell r="B586">
            <v>12063</v>
          </cell>
          <cell r="C586" t="str">
            <v>Herrn</v>
          </cell>
          <cell r="D586" t="str">
            <v>Butikofer</v>
          </cell>
          <cell r="E586" t="str">
            <v>Daniel</v>
          </cell>
          <cell r="F586" t="str">
            <v>Butikofer Daniel</v>
          </cell>
          <cell r="G586" t="str">
            <v>Route de Bardonnex 263</v>
          </cell>
          <cell r="H586">
            <v>1257</v>
          </cell>
          <cell r="I586" t="str">
            <v>CROIX-DE-ROZON</v>
          </cell>
          <cell r="J586" t="str">
            <v>CH</v>
          </cell>
          <cell r="K586">
            <v>20776</v>
          </cell>
          <cell r="L586" t="str">
            <v>GE</v>
          </cell>
          <cell r="M586" t="str">
            <v/>
          </cell>
          <cell r="N586" t="str">
            <v>H</v>
          </cell>
          <cell r="O586" t="str">
            <v>HC</v>
          </cell>
          <cell r="P586">
            <v>77</v>
          </cell>
        </row>
        <row r="587">
          <cell r="A587">
            <v>12064</v>
          </cell>
          <cell r="B587">
            <v>12064</v>
          </cell>
          <cell r="C587" t="str">
            <v>Herrn</v>
          </cell>
          <cell r="D587" t="str">
            <v>Caldi</v>
          </cell>
          <cell r="E587" t="str">
            <v>Jean-Marc</v>
          </cell>
          <cell r="F587" t="str">
            <v>Caldi Jean-Marc</v>
          </cell>
          <cell r="G587" t="str">
            <v>Rue Grange-Levrier 19</v>
          </cell>
          <cell r="H587">
            <v>1220</v>
          </cell>
          <cell r="I587" t="str">
            <v>LES AVANCHETS</v>
          </cell>
          <cell r="J587" t="str">
            <v>CH</v>
          </cell>
          <cell r="K587">
            <v>21826</v>
          </cell>
          <cell r="L587" t="str">
            <v>GE</v>
          </cell>
          <cell r="M587" t="str">
            <v/>
          </cell>
          <cell r="N587" t="str">
            <v>H</v>
          </cell>
          <cell r="O587" t="str">
            <v>HC</v>
          </cell>
          <cell r="P587">
            <v>89</v>
          </cell>
        </row>
        <row r="588">
          <cell r="A588">
            <v>12065</v>
          </cell>
          <cell r="B588">
            <v>5942</v>
          </cell>
          <cell r="C588" t="str">
            <v>Herrn</v>
          </cell>
          <cell r="D588" t="str">
            <v>Capelli</v>
          </cell>
          <cell r="E588" t="str">
            <v>Ivan</v>
          </cell>
          <cell r="F588" t="str">
            <v>Capelli Ivan</v>
          </cell>
          <cell r="G588" t="str">
            <v>Rue Jean-Violette 2</v>
          </cell>
          <cell r="H588">
            <v>1205</v>
          </cell>
          <cell r="I588" t="str">
            <v>GENEVE</v>
          </cell>
          <cell r="J588" t="str">
            <v>CH</v>
          </cell>
          <cell r="K588">
            <v>19126</v>
          </cell>
          <cell r="L588" t="str">
            <v>GE</v>
          </cell>
          <cell r="M588" t="str">
            <v/>
          </cell>
          <cell r="N588" t="str">
            <v>H</v>
          </cell>
          <cell r="O588" t="str">
            <v>HC</v>
          </cell>
          <cell r="P588">
            <v>83</v>
          </cell>
        </row>
        <row r="589">
          <cell r="A589">
            <v>12067</v>
          </cell>
          <cell r="B589">
            <v>12067</v>
          </cell>
          <cell r="C589" t="str">
            <v>Frau</v>
          </cell>
          <cell r="D589" t="str">
            <v>Bovey</v>
          </cell>
          <cell r="E589" t="str">
            <v>Anne-Lise</v>
          </cell>
          <cell r="F589" t="str">
            <v>Bovey Anne-Lise</v>
          </cell>
          <cell r="G589" t="str">
            <v>Rue Lamartine 16</v>
          </cell>
          <cell r="H589">
            <v>1203</v>
          </cell>
          <cell r="I589" t="str">
            <v>GENEVE</v>
          </cell>
          <cell r="J589" t="str">
            <v>CH</v>
          </cell>
          <cell r="K589">
            <v>20648</v>
          </cell>
          <cell r="L589" t="str">
            <v>GE</v>
          </cell>
          <cell r="M589" t="str">
            <v/>
          </cell>
          <cell r="N589" t="str">
            <v>D</v>
          </cell>
          <cell r="O589" t="str">
            <v/>
          </cell>
          <cell r="P589">
            <v>78</v>
          </cell>
        </row>
        <row r="590">
          <cell r="A590">
            <v>12069</v>
          </cell>
          <cell r="B590">
            <v>5544</v>
          </cell>
          <cell r="C590" t="str">
            <v>Frau</v>
          </cell>
          <cell r="D590" t="str">
            <v>Cave</v>
          </cell>
          <cell r="E590" t="str">
            <v>Andree</v>
          </cell>
          <cell r="F590" t="str">
            <v>Cave Andree</v>
          </cell>
          <cell r="G590" t="str">
            <v>Rue du Creux du Loup 808</v>
          </cell>
          <cell r="H590" t="str">
            <v>F-01170</v>
          </cell>
          <cell r="I590" t="str">
            <v>GEX</v>
          </cell>
          <cell r="J590" t="str">
            <v>CH</v>
          </cell>
          <cell r="K590">
            <v>14832</v>
          </cell>
          <cell r="L590" t="str">
            <v>GE</v>
          </cell>
          <cell r="M590" t="str">
            <v/>
          </cell>
          <cell r="N590" t="str">
            <v>D</v>
          </cell>
          <cell r="O590" t="str">
            <v>DB</v>
          </cell>
          <cell r="P590">
            <v>70</v>
          </cell>
        </row>
        <row r="591">
          <cell r="A591">
            <v>12070</v>
          </cell>
          <cell r="B591">
            <v>12070</v>
          </cell>
          <cell r="C591" t="str">
            <v>Herrn</v>
          </cell>
          <cell r="D591" t="str">
            <v>Cave</v>
          </cell>
          <cell r="E591" t="str">
            <v>Jacky</v>
          </cell>
          <cell r="F591" t="str">
            <v>Cave Jacky</v>
          </cell>
          <cell r="G591" t="str">
            <v>Ch. du Creux-du-Say 808</v>
          </cell>
          <cell r="H591" t="str">
            <v>F-01170</v>
          </cell>
          <cell r="I591" t="str">
            <v>GEX</v>
          </cell>
          <cell r="J591" t="str">
            <v>F</v>
          </cell>
          <cell r="K591">
            <v>13447</v>
          </cell>
          <cell r="L591" t="str">
            <v>GE</v>
          </cell>
          <cell r="M591" t="str">
            <v/>
          </cell>
          <cell r="N591" t="str">
            <v>H</v>
          </cell>
          <cell r="O591" t="str">
            <v>HC</v>
          </cell>
          <cell r="P591">
            <v>71</v>
          </cell>
        </row>
        <row r="592">
          <cell r="A592">
            <v>12073</v>
          </cell>
          <cell r="B592">
            <v>12073</v>
          </cell>
          <cell r="C592" t="str">
            <v>Herrn</v>
          </cell>
          <cell r="D592" t="str">
            <v>Chacun</v>
          </cell>
          <cell r="E592" t="str">
            <v>Pierre</v>
          </cell>
          <cell r="F592" t="str">
            <v>Chacun Pierre</v>
          </cell>
          <cell r="G592" t="str">
            <v>Rue Liotard 83</v>
          </cell>
          <cell r="H592">
            <v>1203</v>
          </cell>
          <cell r="I592" t="str">
            <v>GENEVE</v>
          </cell>
          <cell r="J592" t="str">
            <v>CH</v>
          </cell>
          <cell r="K592">
            <v>21514</v>
          </cell>
          <cell r="L592" t="str">
            <v>GE</v>
          </cell>
          <cell r="M592" t="str">
            <v/>
          </cell>
          <cell r="N592" t="str">
            <v>H</v>
          </cell>
          <cell r="O592" t="str">
            <v>HB</v>
          </cell>
          <cell r="P592">
            <v>87</v>
          </cell>
        </row>
        <row r="593">
          <cell r="A593">
            <v>12075</v>
          </cell>
          <cell r="B593">
            <v>12075</v>
          </cell>
          <cell r="C593" t="str">
            <v>Herrn</v>
          </cell>
          <cell r="D593" t="str">
            <v>Charles</v>
          </cell>
          <cell r="E593" t="str">
            <v>Claude</v>
          </cell>
          <cell r="F593" t="str">
            <v>Charles Claude</v>
          </cell>
          <cell r="G593" t="str">
            <v>Avenue de Vaudagne 59</v>
          </cell>
          <cell r="H593">
            <v>1217</v>
          </cell>
          <cell r="I593" t="str">
            <v>MEYRIN</v>
          </cell>
          <cell r="J593" t="str">
            <v>CH</v>
          </cell>
          <cell r="K593">
            <v>19747</v>
          </cell>
          <cell r="L593" t="str">
            <v>GE</v>
          </cell>
          <cell r="M593" t="str">
            <v/>
          </cell>
          <cell r="N593" t="str">
            <v>H</v>
          </cell>
          <cell r="O593" t="str">
            <v>HC</v>
          </cell>
          <cell r="P593">
            <v>84</v>
          </cell>
        </row>
        <row r="594">
          <cell r="A594">
            <v>12077</v>
          </cell>
          <cell r="B594">
            <v>12077</v>
          </cell>
          <cell r="C594" t="str">
            <v>Herrn</v>
          </cell>
          <cell r="D594" t="str">
            <v>Chasset</v>
          </cell>
          <cell r="E594" t="str">
            <v>Jean-Paul</v>
          </cell>
          <cell r="F594" t="str">
            <v>Chasset Jean-Paul</v>
          </cell>
          <cell r="G594" t="str">
            <v>Chemin de Saule 35</v>
          </cell>
          <cell r="H594">
            <v>1233</v>
          </cell>
          <cell r="I594" t="str">
            <v>BERNEX</v>
          </cell>
          <cell r="J594" t="str">
            <v>CH</v>
          </cell>
          <cell r="K594">
            <v>14874</v>
          </cell>
          <cell r="L594" t="str">
            <v>GE</v>
          </cell>
          <cell r="M594" t="str">
            <v/>
          </cell>
          <cell r="N594" t="str">
            <v>H</v>
          </cell>
          <cell r="O594" t="str">
            <v>HB</v>
          </cell>
          <cell r="P594">
            <v>68</v>
          </cell>
        </row>
        <row r="595">
          <cell r="A595">
            <v>12079</v>
          </cell>
          <cell r="B595">
            <v>12079</v>
          </cell>
          <cell r="C595" t="str">
            <v>Herrn</v>
          </cell>
          <cell r="D595" t="str">
            <v>Chavaz</v>
          </cell>
          <cell r="E595" t="str">
            <v>Laurent</v>
          </cell>
          <cell r="F595" t="str">
            <v>Chavaz Laurent</v>
          </cell>
          <cell r="G595" t="str">
            <v>Paconinges</v>
          </cell>
          <cell r="H595" t="str">
            <v>F-74100</v>
          </cell>
          <cell r="I595" t="str">
            <v>JUVIGNY</v>
          </cell>
          <cell r="J595" t="str">
            <v>CH</v>
          </cell>
          <cell r="K595">
            <v>25571</v>
          </cell>
          <cell r="L595" t="str">
            <v>GE</v>
          </cell>
          <cell r="M595" t="str">
            <v/>
          </cell>
          <cell r="N595" t="str">
            <v>H</v>
          </cell>
          <cell r="O595" t="str">
            <v/>
          </cell>
          <cell r="P595">
            <v>90</v>
          </cell>
        </row>
        <row r="596">
          <cell r="A596">
            <v>12080</v>
          </cell>
          <cell r="B596">
            <v>12080</v>
          </cell>
          <cell r="C596" t="str">
            <v>Herrn</v>
          </cell>
          <cell r="D596" t="str">
            <v>Chavaz</v>
          </cell>
          <cell r="E596" t="str">
            <v>Pierre</v>
          </cell>
          <cell r="F596" t="str">
            <v>Chavaz Pierre</v>
          </cell>
          <cell r="G596" t="str">
            <v>Lotissement Lachenal Neyolens</v>
          </cell>
          <cell r="H596" t="str">
            <v>F-74160</v>
          </cell>
          <cell r="I596" t="str">
            <v>ST-JULIEN</v>
          </cell>
          <cell r="J596" t="str">
            <v>CH</v>
          </cell>
          <cell r="K596">
            <v>19725</v>
          </cell>
          <cell r="L596" t="str">
            <v>GE</v>
          </cell>
          <cell r="M596" t="str">
            <v/>
          </cell>
          <cell r="N596" t="str">
            <v>H</v>
          </cell>
          <cell r="O596" t="str">
            <v/>
          </cell>
          <cell r="P596">
            <v>86</v>
          </cell>
        </row>
        <row r="597">
          <cell r="A597">
            <v>12081</v>
          </cell>
          <cell r="B597">
            <v>12081</v>
          </cell>
          <cell r="C597" t="str">
            <v>Frau</v>
          </cell>
          <cell r="D597" t="str">
            <v>Chery</v>
          </cell>
          <cell r="E597" t="str">
            <v>Helene</v>
          </cell>
          <cell r="F597" t="str">
            <v>Chery Helene</v>
          </cell>
          <cell r="G597" t="str">
            <v>Rue des Noirettes 32 / c/o Bri-Poli</v>
          </cell>
          <cell r="H597">
            <v>1227</v>
          </cell>
          <cell r="I597" t="str">
            <v>CAROUGE</v>
          </cell>
          <cell r="J597" t="str">
            <v>F</v>
          </cell>
          <cell r="K597">
            <v>23306</v>
          </cell>
          <cell r="L597" t="str">
            <v>GE</v>
          </cell>
          <cell r="M597" t="str">
            <v/>
          </cell>
          <cell r="N597" t="str">
            <v>D</v>
          </cell>
          <cell r="O597" t="str">
            <v>DA</v>
          </cell>
          <cell r="P597">
            <v>84</v>
          </cell>
        </row>
        <row r="598">
          <cell r="A598">
            <v>12082</v>
          </cell>
          <cell r="B598">
            <v>12082</v>
          </cell>
          <cell r="C598" t="str">
            <v>Herrn</v>
          </cell>
          <cell r="D598" t="str">
            <v>Christen</v>
          </cell>
          <cell r="E598" t="str">
            <v>Werner</v>
          </cell>
          <cell r="F598" t="str">
            <v>Christen Werner</v>
          </cell>
          <cell r="G598" t="str">
            <v>Avenue Wendt 48</v>
          </cell>
          <cell r="H598">
            <v>1203</v>
          </cell>
          <cell r="I598" t="str">
            <v>GENEVE</v>
          </cell>
          <cell r="J598" t="str">
            <v>CH</v>
          </cell>
          <cell r="K598">
            <v>10985</v>
          </cell>
          <cell r="L598" t="str">
            <v>GE</v>
          </cell>
          <cell r="M598" t="str">
            <v/>
          </cell>
          <cell r="N598" t="str">
            <v>H</v>
          </cell>
          <cell r="O598" t="str">
            <v/>
          </cell>
          <cell r="P598">
            <v>82</v>
          </cell>
        </row>
        <row r="599">
          <cell r="A599">
            <v>12084</v>
          </cell>
          <cell r="B599">
            <v>12084</v>
          </cell>
          <cell r="C599" t="str">
            <v>Herrn</v>
          </cell>
          <cell r="D599" t="str">
            <v>Clement</v>
          </cell>
          <cell r="E599" t="str">
            <v>Philippe</v>
          </cell>
          <cell r="F599" t="str">
            <v>Clement Philippe</v>
          </cell>
          <cell r="G599" t="str">
            <v>Av. des Libellules 8</v>
          </cell>
          <cell r="H599">
            <v>1219</v>
          </cell>
          <cell r="I599" t="str">
            <v>CHATELAINE</v>
          </cell>
          <cell r="J599" t="str">
            <v>CH</v>
          </cell>
          <cell r="K599">
            <v>25489</v>
          </cell>
          <cell r="L599" t="str">
            <v>GE</v>
          </cell>
          <cell r="M599" t="str">
            <v/>
          </cell>
          <cell r="N599" t="str">
            <v>H</v>
          </cell>
          <cell r="O599" t="str">
            <v>HA</v>
          </cell>
          <cell r="P599">
            <v>91</v>
          </cell>
        </row>
        <row r="600">
          <cell r="A600">
            <v>12086</v>
          </cell>
          <cell r="B600">
            <v>12086</v>
          </cell>
          <cell r="C600" t="str">
            <v>Herrn</v>
          </cell>
          <cell r="D600" t="str">
            <v>Conca</v>
          </cell>
          <cell r="E600" t="str">
            <v>Andrea</v>
          </cell>
          <cell r="F600" t="str">
            <v>Conca Andrea</v>
          </cell>
          <cell r="G600" t="str">
            <v>Rue Grand-Bay 1</v>
          </cell>
          <cell r="H600">
            <v>1220</v>
          </cell>
          <cell r="I600" t="str">
            <v>AVANCHET-PARC</v>
          </cell>
          <cell r="J600" t="str">
            <v>I</v>
          </cell>
          <cell r="K600">
            <v>16583</v>
          </cell>
          <cell r="L600" t="str">
            <v>GE</v>
          </cell>
          <cell r="M600" t="str">
            <v/>
          </cell>
          <cell r="N600" t="str">
            <v>H</v>
          </cell>
          <cell r="O600" t="str">
            <v/>
          </cell>
          <cell r="P600">
            <v>87</v>
          </cell>
        </row>
        <row r="601">
          <cell r="A601">
            <v>12087</v>
          </cell>
          <cell r="B601">
            <v>12087</v>
          </cell>
          <cell r="C601" t="str">
            <v>Herrn</v>
          </cell>
          <cell r="D601" t="str">
            <v>Corbo</v>
          </cell>
          <cell r="E601" t="str">
            <v>Albert</v>
          </cell>
          <cell r="F601" t="str">
            <v>Corbo Albert</v>
          </cell>
          <cell r="G601" t="str">
            <v>Chemin de Joinville 1 / c/o Corbo Elio</v>
          </cell>
          <cell r="H601">
            <v>1216</v>
          </cell>
          <cell r="I601" t="str">
            <v>COINTRIN</v>
          </cell>
          <cell r="J601" t="str">
            <v>CH</v>
          </cell>
          <cell r="K601">
            <v>18447</v>
          </cell>
          <cell r="L601" t="str">
            <v>GE</v>
          </cell>
          <cell r="M601" t="str">
            <v/>
          </cell>
          <cell r="N601" t="str">
            <v>H</v>
          </cell>
          <cell r="O601" t="str">
            <v>HB</v>
          </cell>
          <cell r="P601">
            <v>84</v>
          </cell>
        </row>
        <row r="602">
          <cell r="A602">
            <v>12088</v>
          </cell>
          <cell r="B602">
            <v>5800</v>
          </cell>
          <cell r="C602" t="str">
            <v>Herrn</v>
          </cell>
          <cell r="D602" t="str">
            <v>Corbo</v>
          </cell>
          <cell r="E602" t="str">
            <v>Elio</v>
          </cell>
          <cell r="F602" t="str">
            <v>Corbo Elio</v>
          </cell>
          <cell r="G602" t="str">
            <v>Chemin de Joinville 1</v>
          </cell>
          <cell r="H602">
            <v>1216</v>
          </cell>
          <cell r="I602" t="str">
            <v>COINTRIN</v>
          </cell>
          <cell r="J602" t="str">
            <v>I</v>
          </cell>
          <cell r="K602">
            <v>21439</v>
          </cell>
          <cell r="L602" t="str">
            <v>GE</v>
          </cell>
          <cell r="M602" t="str">
            <v/>
          </cell>
          <cell r="N602" t="str">
            <v>H</v>
          </cell>
          <cell r="O602" t="str">
            <v>HC</v>
          </cell>
          <cell r="P602">
            <v>84</v>
          </cell>
        </row>
        <row r="603">
          <cell r="A603">
            <v>12089</v>
          </cell>
          <cell r="B603">
            <v>12089</v>
          </cell>
          <cell r="C603" t="str">
            <v>Herrn</v>
          </cell>
          <cell r="D603" t="str">
            <v>Corbo</v>
          </cell>
          <cell r="E603" t="str">
            <v>Pierre</v>
          </cell>
          <cell r="F603" t="str">
            <v>Corbo Pierre</v>
          </cell>
          <cell r="G603" t="str">
            <v>Route de Drize 67 C</v>
          </cell>
          <cell r="H603">
            <v>1234</v>
          </cell>
          <cell r="I603" t="str">
            <v>VESSY</v>
          </cell>
          <cell r="J603" t="str">
            <v>CH</v>
          </cell>
          <cell r="K603">
            <v>19624</v>
          </cell>
          <cell r="L603" t="str">
            <v>GE</v>
          </cell>
          <cell r="M603" t="str">
            <v/>
          </cell>
          <cell r="N603" t="str">
            <v>H</v>
          </cell>
          <cell r="O603" t="str">
            <v>HA</v>
          </cell>
          <cell r="P603">
            <v>85</v>
          </cell>
        </row>
        <row r="604">
          <cell r="A604">
            <v>12091</v>
          </cell>
          <cell r="B604">
            <v>12091</v>
          </cell>
          <cell r="C604" t="str">
            <v>Herrn</v>
          </cell>
          <cell r="D604" t="str">
            <v>Coudray</v>
          </cell>
          <cell r="E604" t="str">
            <v>Gerard</v>
          </cell>
          <cell r="F604" t="str">
            <v>Coudray Gerard</v>
          </cell>
          <cell r="G604" t="str">
            <v>Avenue Sainte-Cecile 23</v>
          </cell>
          <cell r="H604">
            <v>1217</v>
          </cell>
          <cell r="I604" t="str">
            <v>MEYRIN</v>
          </cell>
          <cell r="J604" t="str">
            <v>CH</v>
          </cell>
          <cell r="K604">
            <v>15568</v>
          </cell>
          <cell r="L604" t="str">
            <v>GE</v>
          </cell>
          <cell r="M604" t="str">
            <v/>
          </cell>
          <cell r="N604" t="str">
            <v>H</v>
          </cell>
          <cell r="O604" t="str">
            <v/>
          </cell>
          <cell r="P604">
            <v>73</v>
          </cell>
        </row>
        <row r="605">
          <cell r="A605">
            <v>12092</v>
          </cell>
          <cell r="B605">
            <v>5549</v>
          </cell>
          <cell r="C605" t="str">
            <v>Frau</v>
          </cell>
          <cell r="D605" t="str">
            <v>Coudray</v>
          </cell>
          <cell r="E605" t="str">
            <v>Marinette</v>
          </cell>
          <cell r="F605" t="str">
            <v>Coudray Marinette</v>
          </cell>
          <cell r="G605" t="str">
            <v>Avenue Sainte-Cecile 23</v>
          </cell>
          <cell r="H605">
            <v>1217</v>
          </cell>
          <cell r="I605" t="str">
            <v>MEYRIN</v>
          </cell>
          <cell r="J605" t="str">
            <v>CH</v>
          </cell>
          <cell r="K605">
            <v>16269</v>
          </cell>
          <cell r="L605" t="str">
            <v>GE</v>
          </cell>
          <cell r="M605" t="str">
            <v/>
          </cell>
          <cell r="N605" t="str">
            <v>D</v>
          </cell>
          <cell r="O605" t="str">
            <v/>
          </cell>
          <cell r="P605">
            <v>74</v>
          </cell>
        </row>
        <row r="606">
          <cell r="A606">
            <v>12096</v>
          </cell>
          <cell r="B606">
            <v>12096</v>
          </cell>
          <cell r="C606" t="str">
            <v>Herrn</v>
          </cell>
          <cell r="D606" t="str">
            <v>D'Amico</v>
          </cell>
          <cell r="E606" t="str">
            <v>Robert</v>
          </cell>
          <cell r="F606" t="str">
            <v>D'Amico Robert</v>
          </cell>
          <cell r="G606" t="str">
            <v>Rue Gilbert 32</v>
          </cell>
          <cell r="H606">
            <v>1217</v>
          </cell>
          <cell r="I606" t="str">
            <v>MEYRIN</v>
          </cell>
          <cell r="J606" t="str">
            <v>I</v>
          </cell>
          <cell r="K606">
            <v>23035</v>
          </cell>
          <cell r="L606" t="str">
            <v>GE</v>
          </cell>
          <cell r="M606" t="str">
            <v/>
          </cell>
          <cell r="N606" t="str">
            <v>H</v>
          </cell>
          <cell r="O606" t="str">
            <v>HB</v>
          </cell>
          <cell r="P606">
            <v>87</v>
          </cell>
        </row>
        <row r="607">
          <cell r="A607">
            <v>12097</v>
          </cell>
          <cell r="B607">
            <v>12097</v>
          </cell>
          <cell r="C607" t="str">
            <v>Frau</v>
          </cell>
          <cell r="D607" t="str">
            <v>De Fusco</v>
          </cell>
          <cell r="E607" t="str">
            <v>Mary-Claude</v>
          </cell>
          <cell r="F607" t="str">
            <v>De Fusco Mary-Claude</v>
          </cell>
          <cell r="G607" t="str">
            <v>Rue de Geneve 8</v>
          </cell>
          <cell r="H607">
            <v>1225</v>
          </cell>
          <cell r="I607" t="str">
            <v>CHENE-BOURG</v>
          </cell>
          <cell r="J607" t="str">
            <v>CH</v>
          </cell>
          <cell r="K607">
            <v>21162</v>
          </cell>
          <cell r="L607" t="str">
            <v>GE</v>
          </cell>
          <cell r="M607" t="str">
            <v/>
          </cell>
          <cell r="N607" t="str">
            <v>D</v>
          </cell>
          <cell r="O607" t="str">
            <v>DA</v>
          </cell>
          <cell r="P607">
            <v>90</v>
          </cell>
        </row>
        <row r="608">
          <cell r="A608">
            <v>12104</v>
          </cell>
          <cell r="B608">
            <v>12104</v>
          </cell>
          <cell r="C608" t="str">
            <v>Herrn</v>
          </cell>
          <cell r="D608" t="str">
            <v>Delvecchio</v>
          </cell>
          <cell r="E608" t="str">
            <v>Ermenegildo</v>
          </cell>
          <cell r="F608" t="str">
            <v>Delvecchio Ermenegildo</v>
          </cell>
          <cell r="G608" t="str">
            <v>Rue de Beaumont 5</v>
          </cell>
          <cell r="H608">
            <v>1206</v>
          </cell>
          <cell r="I608" t="str">
            <v>GENEVE</v>
          </cell>
          <cell r="J608" t="str">
            <v>I</v>
          </cell>
          <cell r="K608">
            <v>13051</v>
          </cell>
          <cell r="L608" t="str">
            <v>GE</v>
          </cell>
          <cell r="M608" t="str">
            <v/>
          </cell>
          <cell r="N608" t="str">
            <v>H</v>
          </cell>
          <cell r="O608" t="str">
            <v>HC</v>
          </cell>
          <cell r="P608">
            <v>67</v>
          </cell>
        </row>
        <row r="609">
          <cell r="A609">
            <v>12107</v>
          </cell>
          <cell r="B609">
            <v>12107</v>
          </cell>
          <cell r="C609" t="str">
            <v>Frau</v>
          </cell>
          <cell r="D609" t="str">
            <v>Derrer</v>
          </cell>
          <cell r="E609" t="str">
            <v>Patricia</v>
          </cell>
          <cell r="F609" t="str">
            <v>Derrer Patricia</v>
          </cell>
          <cell r="G609" t="str">
            <v>Chemin de Maisonneuve 17</v>
          </cell>
          <cell r="H609">
            <v>1219</v>
          </cell>
          <cell r="I609" t="str">
            <v>CHATELAINE</v>
          </cell>
          <cell r="J609" t="str">
            <v>CH</v>
          </cell>
          <cell r="K609">
            <v>21974</v>
          </cell>
          <cell r="L609" t="str">
            <v>GE</v>
          </cell>
          <cell r="M609" t="str">
            <v/>
          </cell>
          <cell r="N609" t="str">
            <v>D</v>
          </cell>
          <cell r="O609" t="str">
            <v>DA</v>
          </cell>
          <cell r="P609">
            <v>90</v>
          </cell>
        </row>
        <row r="610">
          <cell r="A610">
            <v>12108</v>
          </cell>
          <cell r="B610">
            <v>12108</v>
          </cell>
          <cell r="C610" t="str">
            <v>Herrn</v>
          </cell>
          <cell r="D610" t="str">
            <v>Deschenaux</v>
          </cell>
          <cell r="E610" t="str">
            <v>Joseph</v>
          </cell>
          <cell r="F610" t="str">
            <v>Deschenaux Joseph</v>
          </cell>
          <cell r="G610" t="str">
            <v>Chemin du Martinet 9</v>
          </cell>
          <cell r="H610">
            <v>1263</v>
          </cell>
          <cell r="I610" t="str">
            <v>CRASSIER</v>
          </cell>
          <cell r="J610" t="str">
            <v>CH</v>
          </cell>
          <cell r="K610">
            <v>13394</v>
          </cell>
          <cell r="L610" t="str">
            <v>GE</v>
          </cell>
          <cell r="M610" t="str">
            <v/>
          </cell>
          <cell r="N610" t="str">
            <v>H</v>
          </cell>
          <cell r="O610" t="str">
            <v>HB</v>
          </cell>
          <cell r="P610">
            <v>83</v>
          </cell>
        </row>
        <row r="611">
          <cell r="A611">
            <v>12109</v>
          </cell>
          <cell r="B611">
            <v>12109</v>
          </cell>
          <cell r="C611" t="str">
            <v>Herrn</v>
          </cell>
          <cell r="D611" t="str">
            <v>Desgeorges</v>
          </cell>
          <cell r="E611" t="str">
            <v>Jacky</v>
          </cell>
          <cell r="F611" t="str">
            <v>Desgeorges Jacky</v>
          </cell>
          <cell r="G611" t="str">
            <v>Le Barbylene / Grand-Rue 57</v>
          </cell>
          <cell r="H611" t="str">
            <v>F-01220</v>
          </cell>
          <cell r="I611" t="str">
            <v>DIVONNE-LES-BAINS</v>
          </cell>
          <cell r="J611" t="str">
            <v>F</v>
          </cell>
          <cell r="K611">
            <v>14250</v>
          </cell>
          <cell r="L611" t="str">
            <v>GE</v>
          </cell>
          <cell r="M611" t="str">
            <v/>
          </cell>
          <cell r="N611" t="str">
            <v>H</v>
          </cell>
          <cell r="O611" t="str">
            <v>HA</v>
          </cell>
          <cell r="P611">
            <v>82</v>
          </cell>
        </row>
        <row r="612">
          <cell r="A612">
            <v>12113</v>
          </cell>
          <cell r="B612">
            <v>12113</v>
          </cell>
          <cell r="C612" t="str">
            <v>Frau</v>
          </cell>
          <cell r="D612" t="str">
            <v>Dilsuk</v>
          </cell>
          <cell r="E612" t="str">
            <v>Linda</v>
          </cell>
          <cell r="F612" t="str">
            <v>Dilsuk Linda</v>
          </cell>
          <cell r="G612" t="str">
            <v>Avenue du Gros-Chene 12 A</v>
          </cell>
          <cell r="H612">
            <v>1213</v>
          </cell>
          <cell r="I612" t="str">
            <v>ONEX</v>
          </cell>
          <cell r="J612" t="str">
            <v>CH</v>
          </cell>
          <cell r="K612">
            <v>16596</v>
          </cell>
          <cell r="L612" t="str">
            <v>GE</v>
          </cell>
          <cell r="M612" t="str">
            <v/>
          </cell>
          <cell r="N612" t="str">
            <v>D</v>
          </cell>
          <cell r="O612" t="str">
            <v>DB</v>
          </cell>
          <cell r="P612">
            <v>85</v>
          </cell>
        </row>
        <row r="613">
          <cell r="A613">
            <v>12116</v>
          </cell>
          <cell r="B613">
            <v>12116</v>
          </cell>
          <cell r="C613" t="str">
            <v>Herrn</v>
          </cell>
          <cell r="D613" t="str">
            <v>Dotta</v>
          </cell>
          <cell r="E613" t="str">
            <v>Lorenzo</v>
          </cell>
          <cell r="F613" t="str">
            <v>Dotta Lorenzo</v>
          </cell>
          <cell r="G613" t="str">
            <v>Rue Conte-Geraud 21</v>
          </cell>
          <cell r="H613">
            <v>1213</v>
          </cell>
          <cell r="I613" t="str">
            <v>ONEX</v>
          </cell>
          <cell r="J613" t="str">
            <v>I</v>
          </cell>
          <cell r="K613">
            <v>13034</v>
          </cell>
          <cell r="L613" t="str">
            <v>GE</v>
          </cell>
          <cell r="M613" t="str">
            <v/>
          </cell>
          <cell r="N613" t="str">
            <v>H</v>
          </cell>
          <cell r="O613" t="str">
            <v/>
          </cell>
          <cell r="P613">
            <v>69</v>
          </cell>
        </row>
        <row r="614">
          <cell r="A614">
            <v>12118</v>
          </cell>
          <cell r="B614">
            <v>12118</v>
          </cell>
          <cell r="C614" t="str">
            <v>Herrn</v>
          </cell>
          <cell r="D614" t="str">
            <v>Driussi</v>
          </cell>
          <cell r="E614" t="str">
            <v>Adrien</v>
          </cell>
          <cell r="F614" t="str">
            <v>Driussi Adrien</v>
          </cell>
          <cell r="G614" t="str">
            <v>Rue des Lattes 59</v>
          </cell>
          <cell r="H614">
            <v>1217</v>
          </cell>
          <cell r="I614" t="str">
            <v>MEYRIN</v>
          </cell>
          <cell r="J614" t="str">
            <v>I</v>
          </cell>
          <cell r="K614">
            <v>18264</v>
          </cell>
          <cell r="L614" t="str">
            <v>GE</v>
          </cell>
          <cell r="M614" t="str">
            <v/>
          </cell>
          <cell r="N614" t="str">
            <v>H</v>
          </cell>
          <cell r="O614" t="str">
            <v>HC</v>
          </cell>
          <cell r="P614">
            <v>81</v>
          </cell>
        </row>
        <row r="615">
          <cell r="A615">
            <v>12122</v>
          </cell>
          <cell r="B615">
            <v>12122</v>
          </cell>
          <cell r="C615" t="str">
            <v>Herrn</v>
          </cell>
          <cell r="D615" t="str">
            <v>Fares</v>
          </cell>
          <cell r="E615" t="str">
            <v>Nadim</v>
          </cell>
          <cell r="F615" t="str">
            <v>Fares Nadim</v>
          </cell>
          <cell r="G615" t="str">
            <v>Route de Frontenex 60 B</v>
          </cell>
          <cell r="H615">
            <v>1207</v>
          </cell>
          <cell r="I615" t="str">
            <v>GENEVE</v>
          </cell>
          <cell r="J615" t="str">
            <v>CH</v>
          </cell>
          <cell r="K615">
            <v>12907</v>
          </cell>
          <cell r="L615" t="str">
            <v>GE</v>
          </cell>
          <cell r="M615" t="str">
            <v/>
          </cell>
          <cell r="N615" t="str">
            <v>H</v>
          </cell>
          <cell r="O615" t="str">
            <v/>
          </cell>
          <cell r="P615">
            <v>86</v>
          </cell>
        </row>
        <row r="616">
          <cell r="A616">
            <v>12129</v>
          </cell>
          <cell r="B616">
            <v>12129</v>
          </cell>
          <cell r="C616" t="str">
            <v>Herrn</v>
          </cell>
          <cell r="D616" t="str">
            <v>Ferri</v>
          </cell>
          <cell r="E616" t="str">
            <v>Michel</v>
          </cell>
          <cell r="F616" t="str">
            <v>Ferri Michel</v>
          </cell>
          <cell r="G616" t="str">
            <v>Chemin de la Source 42</v>
          </cell>
          <cell r="H616">
            <v>1296</v>
          </cell>
          <cell r="I616" t="str">
            <v>COPPET</v>
          </cell>
          <cell r="J616" t="str">
            <v>CH</v>
          </cell>
          <cell r="K616">
            <v>17869</v>
          </cell>
          <cell r="L616" t="str">
            <v>GE</v>
          </cell>
          <cell r="M616" t="str">
            <v/>
          </cell>
          <cell r="N616" t="str">
            <v>H</v>
          </cell>
          <cell r="O616" t="str">
            <v>HC</v>
          </cell>
          <cell r="P616">
            <v>91</v>
          </cell>
        </row>
        <row r="617">
          <cell r="A617">
            <v>12130</v>
          </cell>
          <cell r="B617">
            <v>12130</v>
          </cell>
          <cell r="C617" t="str">
            <v>Frau</v>
          </cell>
          <cell r="D617" t="str">
            <v>Ferri</v>
          </cell>
          <cell r="E617" t="str">
            <v>Rose-Marie</v>
          </cell>
          <cell r="F617" t="str">
            <v>Ferri Rose-Marie</v>
          </cell>
          <cell r="G617" t="str">
            <v>Chemin de la Source 42</v>
          </cell>
          <cell r="H617">
            <v>1296</v>
          </cell>
          <cell r="I617" t="str">
            <v>COPPET</v>
          </cell>
          <cell r="J617" t="str">
            <v>CH</v>
          </cell>
          <cell r="K617">
            <v>18054</v>
          </cell>
          <cell r="L617" t="str">
            <v>GE</v>
          </cell>
          <cell r="M617" t="str">
            <v/>
          </cell>
          <cell r="N617" t="str">
            <v>D</v>
          </cell>
          <cell r="O617" t="str">
            <v>DB</v>
          </cell>
          <cell r="P617">
            <v>91</v>
          </cell>
        </row>
        <row r="618">
          <cell r="A618">
            <v>12131</v>
          </cell>
          <cell r="B618">
            <v>12131</v>
          </cell>
          <cell r="C618" t="str">
            <v>Frau</v>
          </cell>
          <cell r="D618" t="str">
            <v>Ferri</v>
          </cell>
          <cell r="E618" t="str">
            <v>Salome</v>
          </cell>
          <cell r="F618" t="str">
            <v>Ferri Salome</v>
          </cell>
          <cell r="G618" t="str">
            <v>Chemin de la Source 42</v>
          </cell>
          <cell r="H618">
            <v>1296</v>
          </cell>
          <cell r="I618" t="str">
            <v>COPPET</v>
          </cell>
          <cell r="J618" t="str">
            <v>CH</v>
          </cell>
          <cell r="K618">
            <v>28957</v>
          </cell>
          <cell r="L618" t="str">
            <v>GE</v>
          </cell>
          <cell r="M618" t="str">
            <v>J</v>
          </cell>
          <cell r="N618" t="str">
            <v>D</v>
          </cell>
          <cell r="O618" t="str">
            <v>DA</v>
          </cell>
          <cell r="P618">
            <v>91</v>
          </cell>
        </row>
        <row r="619">
          <cell r="A619">
            <v>12132</v>
          </cell>
          <cell r="B619">
            <v>12132</v>
          </cell>
          <cell r="C619" t="str">
            <v>Herrn</v>
          </cell>
          <cell r="D619" t="str">
            <v>Filippi</v>
          </cell>
          <cell r="E619" t="str">
            <v>Giorgio</v>
          </cell>
          <cell r="F619" t="str">
            <v>Filippi Giorgio</v>
          </cell>
          <cell r="G619" t="str">
            <v>Route de Mategnin 67</v>
          </cell>
          <cell r="H619">
            <v>1217</v>
          </cell>
          <cell r="I619" t="str">
            <v>MEYRIN</v>
          </cell>
          <cell r="J619" t="str">
            <v>I</v>
          </cell>
          <cell r="K619">
            <v>16438</v>
          </cell>
          <cell r="L619" t="str">
            <v>GE</v>
          </cell>
          <cell r="M619" t="str">
            <v/>
          </cell>
          <cell r="N619" t="str">
            <v>H</v>
          </cell>
          <cell r="O619" t="str">
            <v>HA</v>
          </cell>
          <cell r="P619">
            <v>72</v>
          </cell>
        </row>
        <row r="620">
          <cell r="A620">
            <v>12133</v>
          </cell>
          <cell r="B620">
            <v>5943</v>
          </cell>
          <cell r="C620" t="str">
            <v>Herrn</v>
          </cell>
          <cell r="D620" t="str">
            <v>Flores</v>
          </cell>
          <cell r="E620" t="str">
            <v>Alfredo</v>
          </cell>
          <cell r="F620" t="str">
            <v>Flores Alfredo</v>
          </cell>
          <cell r="G620" t="str">
            <v>Rue Henri Golay 36</v>
          </cell>
          <cell r="H620">
            <v>1219</v>
          </cell>
          <cell r="I620" t="str">
            <v>CHATELAINE</v>
          </cell>
          <cell r="J620" t="str">
            <v>PHI</v>
          </cell>
          <cell r="K620">
            <v>15731</v>
          </cell>
          <cell r="L620" t="str">
            <v>GE</v>
          </cell>
          <cell r="M620" t="str">
            <v/>
          </cell>
          <cell r="N620" t="str">
            <v>H</v>
          </cell>
          <cell r="O620" t="str">
            <v>HB</v>
          </cell>
          <cell r="P620">
            <v>85</v>
          </cell>
        </row>
        <row r="621">
          <cell r="A621">
            <v>12138</v>
          </cell>
          <cell r="B621">
            <v>12138</v>
          </cell>
          <cell r="C621" t="str">
            <v>Herrn</v>
          </cell>
          <cell r="D621" t="str">
            <v>Fratini</v>
          </cell>
          <cell r="E621" t="str">
            <v>Mario</v>
          </cell>
          <cell r="F621" t="str">
            <v>Fratini Mario</v>
          </cell>
          <cell r="G621" t="str">
            <v>Promenade de l'Europe 37</v>
          </cell>
          <cell r="H621">
            <v>1203</v>
          </cell>
          <cell r="I621" t="str">
            <v>GENEVE</v>
          </cell>
          <cell r="J621" t="str">
            <v>I</v>
          </cell>
          <cell r="K621">
            <v>17957</v>
          </cell>
          <cell r="L621" t="str">
            <v>GE</v>
          </cell>
          <cell r="M621" t="str">
            <v/>
          </cell>
          <cell r="N621" t="str">
            <v>H</v>
          </cell>
          <cell r="O621" t="str">
            <v>HB</v>
          </cell>
          <cell r="P621">
            <v>85</v>
          </cell>
        </row>
        <row r="622">
          <cell r="A622">
            <v>12139</v>
          </cell>
          <cell r="B622">
            <v>12139</v>
          </cell>
          <cell r="C622" t="str">
            <v>Herrn</v>
          </cell>
          <cell r="D622" t="str">
            <v>Frei</v>
          </cell>
          <cell r="E622" t="str">
            <v>Robert</v>
          </cell>
          <cell r="F622" t="str">
            <v>Frei Robert</v>
          </cell>
          <cell r="G622" t="str">
            <v>Boulevard Jacques-Dalcroze 4</v>
          </cell>
          <cell r="H622">
            <v>1204</v>
          </cell>
          <cell r="I622" t="str">
            <v>GENEVE</v>
          </cell>
          <cell r="J622" t="str">
            <v>CH</v>
          </cell>
          <cell r="K622">
            <v>22837</v>
          </cell>
          <cell r="L622" t="str">
            <v>GE</v>
          </cell>
          <cell r="M622" t="str">
            <v/>
          </cell>
          <cell r="N622" t="str">
            <v>H</v>
          </cell>
          <cell r="O622" t="str">
            <v>HA</v>
          </cell>
          <cell r="P622">
            <v>86</v>
          </cell>
        </row>
        <row r="623">
          <cell r="A623">
            <v>12141</v>
          </cell>
          <cell r="B623">
            <v>12141</v>
          </cell>
          <cell r="C623" t="str">
            <v>Herrn</v>
          </cell>
          <cell r="D623" t="str">
            <v>Frösch</v>
          </cell>
          <cell r="E623" t="str">
            <v>Frederic</v>
          </cell>
          <cell r="F623" t="str">
            <v>Frösch Frederic</v>
          </cell>
          <cell r="G623" t="str">
            <v>Ch. Tivoli 10</v>
          </cell>
          <cell r="H623">
            <v>1213</v>
          </cell>
          <cell r="I623" t="str">
            <v>PETIT-LANCY</v>
          </cell>
          <cell r="J623" t="str">
            <v>CH</v>
          </cell>
          <cell r="K623">
            <v>18288</v>
          </cell>
          <cell r="L623" t="str">
            <v>GE</v>
          </cell>
          <cell r="M623" t="str">
            <v/>
          </cell>
          <cell r="N623" t="str">
            <v>H</v>
          </cell>
          <cell r="O623" t="str">
            <v/>
          </cell>
          <cell r="P623">
            <v>83</v>
          </cell>
        </row>
        <row r="624">
          <cell r="A624">
            <v>12144</v>
          </cell>
          <cell r="B624">
            <v>12144</v>
          </cell>
          <cell r="C624" t="str">
            <v>Herrn</v>
          </cell>
          <cell r="D624" t="str">
            <v>Gabriel</v>
          </cell>
          <cell r="E624" t="str">
            <v>Eric</v>
          </cell>
          <cell r="F624" t="str">
            <v>Gabriel Eric</v>
          </cell>
          <cell r="G624" t="str">
            <v>Ch. Pre-Marquis 3 B</v>
          </cell>
          <cell r="H624">
            <v>1241</v>
          </cell>
          <cell r="I624" t="str">
            <v>PUPLINGE</v>
          </cell>
          <cell r="J624" t="str">
            <v>F</v>
          </cell>
          <cell r="K624">
            <v>22139</v>
          </cell>
          <cell r="L624" t="str">
            <v>GE</v>
          </cell>
          <cell r="M624" t="str">
            <v/>
          </cell>
          <cell r="N624" t="str">
            <v>H</v>
          </cell>
          <cell r="O624" t="str">
            <v>HA</v>
          </cell>
          <cell r="P624">
            <v>86</v>
          </cell>
        </row>
        <row r="625">
          <cell r="A625">
            <v>12145</v>
          </cell>
          <cell r="B625">
            <v>12145</v>
          </cell>
          <cell r="C625" t="str">
            <v>Frau</v>
          </cell>
          <cell r="D625" t="str">
            <v>Gastaldi</v>
          </cell>
          <cell r="E625" t="str">
            <v>Jucci</v>
          </cell>
          <cell r="F625" t="str">
            <v>Gastaldi Jucci</v>
          </cell>
          <cell r="G625" t="str">
            <v>Villa Blanche - Route d'Avouzon</v>
          </cell>
          <cell r="H625" t="str">
            <v>F-01170</v>
          </cell>
          <cell r="I625" t="str">
            <v>CROZET</v>
          </cell>
          <cell r="J625" t="str">
            <v>I</v>
          </cell>
          <cell r="K625">
            <v>16682</v>
          </cell>
          <cell r="L625" t="str">
            <v>GE</v>
          </cell>
          <cell r="M625" t="str">
            <v/>
          </cell>
          <cell r="N625" t="str">
            <v>D</v>
          </cell>
          <cell r="O625" t="str">
            <v>DA</v>
          </cell>
          <cell r="P625">
            <v>90</v>
          </cell>
        </row>
        <row r="626">
          <cell r="A626">
            <v>12146</v>
          </cell>
          <cell r="B626">
            <v>12146</v>
          </cell>
          <cell r="C626" t="str">
            <v>Herrn</v>
          </cell>
          <cell r="D626" t="str">
            <v>Gay</v>
          </cell>
          <cell r="E626" t="str">
            <v>Jean-Claude</v>
          </cell>
          <cell r="F626" t="str">
            <v>Gay Jean-Claude</v>
          </cell>
          <cell r="G626" t="str">
            <v>Av. des Morgines 39</v>
          </cell>
          <cell r="H626">
            <v>1213</v>
          </cell>
          <cell r="I626" t="str">
            <v>PETIT-LANCY</v>
          </cell>
          <cell r="J626" t="str">
            <v>CH</v>
          </cell>
          <cell r="K626">
            <v>17926</v>
          </cell>
          <cell r="L626" t="str">
            <v>GE</v>
          </cell>
          <cell r="M626" t="str">
            <v/>
          </cell>
          <cell r="N626" t="str">
            <v>H</v>
          </cell>
          <cell r="O626" t="str">
            <v>HC</v>
          </cell>
          <cell r="P626">
            <v>78</v>
          </cell>
        </row>
        <row r="627">
          <cell r="A627">
            <v>12148</v>
          </cell>
          <cell r="B627">
            <v>5944</v>
          </cell>
          <cell r="C627" t="str">
            <v>Herrn</v>
          </cell>
          <cell r="D627" t="str">
            <v>Gerson</v>
          </cell>
          <cell r="E627" t="str">
            <v>Michel</v>
          </cell>
          <cell r="F627" t="str">
            <v>Gerson Michel</v>
          </cell>
          <cell r="G627" t="str">
            <v>Av. Cure-Baud 58</v>
          </cell>
          <cell r="H627">
            <v>1212</v>
          </cell>
          <cell r="I627" t="str">
            <v>GRAND-LANCY</v>
          </cell>
          <cell r="J627" t="str">
            <v>CH</v>
          </cell>
          <cell r="K627">
            <v>15951</v>
          </cell>
          <cell r="L627" t="str">
            <v>GE</v>
          </cell>
          <cell r="M627" t="str">
            <v/>
          </cell>
          <cell r="N627" t="str">
            <v>H</v>
          </cell>
          <cell r="O627" t="str">
            <v>HA</v>
          </cell>
          <cell r="P627">
            <v>79</v>
          </cell>
        </row>
        <row r="628">
          <cell r="A628">
            <v>12152</v>
          </cell>
          <cell r="B628">
            <v>12152</v>
          </cell>
          <cell r="C628" t="str">
            <v>Herrn</v>
          </cell>
          <cell r="D628" t="str">
            <v>Giordano</v>
          </cell>
          <cell r="E628" t="str">
            <v>Tullio</v>
          </cell>
          <cell r="F628" t="str">
            <v>Giordano Tullio</v>
          </cell>
          <cell r="G628" t="str">
            <v>Route de Jussy 10 A</v>
          </cell>
          <cell r="H628">
            <v>1226</v>
          </cell>
          <cell r="I628" t="str">
            <v>THONEX</v>
          </cell>
          <cell r="J628" t="str">
            <v>CH</v>
          </cell>
          <cell r="K628">
            <v>20610</v>
          </cell>
          <cell r="L628" t="str">
            <v>GE</v>
          </cell>
          <cell r="M628" t="str">
            <v/>
          </cell>
          <cell r="N628" t="str">
            <v>H</v>
          </cell>
          <cell r="O628" t="str">
            <v>HA</v>
          </cell>
          <cell r="P628">
            <v>83</v>
          </cell>
        </row>
        <row r="629">
          <cell r="A629">
            <v>12153</v>
          </cell>
          <cell r="B629">
            <v>12153</v>
          </cell>
          <cell r="C629" t="str">
            <v>Herrn</v>
          </cell>
          <cell r="D629" t="str">
            <v>Gioria</v>
          </cell>
          <cell r="E629" t="str">
            <v>Patrick</v>
          </cell>
          <cell r="F629" t="str">
            <v>Gioria Patrick</v>
          </cell>
          <cell r="G629" t="str">
            <v>Chemin Taverney 5</v>
          </cell>
          <cell r="H629">
            <v>1218</v>
          </cell>
          <cell r="I629" t="str">
            <v>GRAND-SACONNEX</v>
          </cell>
          <cell r="J629" t="str">
            <v>CH</v>
          </cell>
          <cell r="K629">
            <v>19725</v>
          </cell>
          <cell r="L629" t="str">
            <v>GE</v>
          </cell>
          <cell r="M629" t="str">
            <v/>
          </cell>
          <cell r="N629" t="str">
            <v>H</v>
          </cell>
          <cell r="O629" t="str">
            <v>HA</v>
          </cell>
          <cell r="P629">
            <v>84</v>
          </cell>
        </row>
        <row r="630">
          <cell r="A630">
            <v>12154</v>
          </cell>
          <cell r="B630">
            <v>12154</v>
          </cell>
          <cell r="C630" t="str">
            <v>Herrn</v>
          </cell>
          <cell r="D630" t="str">
            <v>Gioria</v>
          </cell>
          <cell r="E630" t="str">
            <v>Thierry</v>
          </cell>
          <cell r="F630" t="str">
            <v>Gioria Thierry</v>
          </cell>
          <cell r="G630" t="str">
            <v>Rue Louis-Favre 37</v>
          </cell>
          <cell r="H630">
            <v>1201</v>
          </cell>
          <cell r="I630" t="str">
            <v>GENEVE</v>
          </cell>
          <cell r="J630" t="str">
            <v>CH</v>
          </cell>
          <cell r="K630">
            <v>22132</v>
          </cell>
          <cell r="L630" t="str">
            <v>GE</v>
          </cell>
          <cell r="M630" t="str">
            <v/>
          </cell>
          <cell r="N630" t="str">
            <v>H</v>
          </cell>
          <cell r="O630" t="str">
            <v>HA</v>
          </cell>
          <cell r="P630">
            <v>84</v>
          </cell>
        </row>
        <row r="631">
          <cell r="A631">
            <v>12155</v>
          </cell>
          <cell r="B631">
            <v>12155</v>
          </cell>
          <cell r="C631" t="str">
            <v>Herrn</v>
          </cell>
          <cell r="D631" t="str">
            <v>Gloor</v>
          </cell>
          <cell r="E631" t="str">
            <v>Markus</v>
          </cell>
          <cell r="F631" t="str">
            <v>Gloor Markus</v>
          </cell>
          <cell r="G631" t="str">
            <v>Avenue Sainte-Cecile 29</v>
          </cell>
          <cell r="H631">
            <v>1217</v>
          </cell>
          <cell r="I631" t="str">
            <v>MEYRIN</v>
          </cell>
          <cell r="J631" t="str">
            <v>CH</v>
          </cell>
          <cell r="K631">
            <v>18909</v>
          </cell>
          <cell r="L631" t="str">
            <v>GE</v>
          </cell>
          <cell r="M631" t="str">
            <v/>
          </cell>
          <cell r="N631" t="str">
            <v>H</v>
          </cell>
          <cell r="O631" t="str">
            <v/>
          </cell>
          <cell r="P631">
            <v>76</v>
          </cell>
        </row>
        <row r="632">
          <cell r="A632">
            <v>12157</v>
          </cell>
          <cell r="B632">
            <v>12157</v>
          </cell>
          <cell r="C632" t="str">
            <v>Herrn</v>
          </cell>
          <cell r="D632" t="str">
            <v>Golay</v>
          </cell>
          <cell r="E632" t="str">
            <v>Daniel</v>
          </cell>
          <cell r="F632" t="str">
            <v>Golay Daniel</v>
          </cell>
          <cell r="G632" t="str">
            <v>Chemin Pré-Puits 32</v>
          </cell>
          <cell r="H632">
            <v>1246</v>
          </cell>
          <cell r="I632" t="str">
            <v>CORSIER</v>
          </cell>
          <cell r="J632" t="str">
            <v>CH</v>
          </cell>
          <cell r="K632">
            <v>18319</v>
          </cell>
          <cell r="L632" t="str">
            <v>GE</v>
          </cell>
          <cell r="M632" t="str">
            <v/>
          </cell>
          <cell r="N632" t="str">
            <v>H</v>
          </cell>
          <cell r="O632" t="str">
            <v>HA</v>
          </cell>
          <cell r="P632">
            <v>83</v>
          </cell>
        </row>
        <row r="633">
          <cell r="A633">
            <v>12158</v>
          </cell>
          <cell r="B633">
            <v>12158</v>
          </cell>
          <cell r="C633" t="str">
            <v>Herrn</v>
          </cell>
          <cell r="D633" t="str">
            <v>Gomez</v>
          </cell>
          <cell r="E633" t="str">
            <v>Juan</v>
          </cell>
          <cell r="F633" t="str">
            <v>Gomez Juan</v>
          </cell>
          <cell r="G633" t="str">
            <v>Crets de Champel 35</v>
          </cell>
          <cell r="H633">
            <v>1206</v>
          </cell>
          <cell r="I633" t="str">
            <v>GENEVE</v>
          </cell>
          <cell r="J633" t="str">
            <v>CH</v>
          </cell>
          <cell r="K633">
            <v>17076</v>
          </cell>
          <cell r="L633" t="str">
            <v>GE</v>
          </cell>
          <cell r="M633" t="str">
            <v/>
          </cell>
          <cell r="N633" t="str">
            <v>H</v>
          </cell>
          <cell r="O633" t="str">
            <v>HC</v>
          </cell>
          <cell r="P633">
            <v>86</v>
          </cell>
        </row>
        <row r="634">
          <cell r="A634">
            <v>12160</v>
          </cell>
          <cell r="B634">
            <v>5570</v>
          </cell>
          <cell r="C634" t="str">
            <v>Frau</v>
          </cell>
          <cell r="D634" t="str">
            <v>Graff</v>
          </cell>
          <cell r="E634" t="str">
            <v>Joelle</v>
          </cell>
          <cell r="F634" t="str">
            <v>Graff Joelle</v>
          </cell>
          <cell r="G634" t="str">
            <v>Route de Certoux 21</v>
          </cell>
          <cell r="H634">
            <v>1258</v>
          </cell>
          <cell r="I634" t="str">
            <v>PERLY</v>
          </cell>
          <cell r="J634" t="str">
            <v>CH</v>
          </cell>
          <cell r="K634">
            <v>26546</v>
          </cell>
          <cell r="L634" t="str">
            <v>GE</v>
          </cell>
          <cell r="M634" t="str">
            <v/>
          </cell>
          <cell r="N634" t="str">
            <v>D</v>
          </cell>
          <cell r="O634" t="str">
            <v>DA</v>
          </cell>
          <cell r="P634">
            <v>87</v>
          </cell>
        </row>
        <row r="635">
          <cell r="A635">
            <v>12161</v>
          </cell>
          <cell r="B635">
            <v>12161</v>
          </cell>
          <cell r="C635" t="str">
            <v>Herrn</v>
          </cell>
          <cell r="D635" t="str">
            <v>Graff</v>
          </cell>
          <cell r="E635" t="str">
            <v>Michel</v>
          </cell>
          <cell r="F635" t="str">
            <v>Graff Michel</v>
          </cell>
          <cell r="G635" t="str">
            <v>Ch. des Verney 3</v>
          </cell>
          <cell r="H635">
            <v>1297</v>
          </cell>
          <cell r="I635" t="str">
            <v>FOUNEX</v>
          </cell>
          <cell r="J635" t="str">
            <v>CH</v>
          </cell>
          <cell r="K635">
            <v>16047</v>
          </cell>
          <cell r="L635" t="str">
            <v>GE</v>
          </cell>
          <cell r="M635" t="str">
            <v/>
          </cell>
          <cell r="N635" t="str">
            <v>H</v>
          </cell>
          <cell r="O635" t="str">
            <v>HC</v>
          </cell>
          <cell r="P635">
            <v>67</v>
          </cell>
        </row>
        <row r="636">
          <cell r="A636">
            <v>12162</v>
          </cell>
          <cell r="B636">
            <v>5571</v>
          </cell>
          <cell r="C636" t="str">
            <v>Frau</v>
          </cell>
          <cell r="D636" t="str">
            <v>Graff</v>
          </cell>
          <cell r="E636" t="str">
            <v>Sylviane</v>
          </cell>
          <cell r="F636" t="str">
            <v>Graff Sylviane</v>
          </cell>
          <cell r="G636" t="str">
            <v>Ch. des Verney 3</v>
          </cell>
          <cell r="H636">
            <v>1297</v>
          </cell>
          <cell r="I636" t="str">
            <v>FOUNEX</v>
          </cell>
          <cell r="J636" t="str">
            <v>CH</v>
          </cell>
          <cell r="K636">
            <v>17071</v>
          </cell>
          <cell r="L636" t="str">
            <v>GE</v>
          </cell>
          <cell r="M636" t="str">
            <v/>
          </cell>
          <cell r="N636" t="str">
            <v>D</v>
          </cell>
          <cell r="O636" t="str">
            <v/>
          </cell>
          <cell r="P636">
            <v>70</v>
          </cell>
        </row>
        <row r="637">
          <cell r="A637">
            <v>12164</v>
          </cell>
          <cell r="B637">
            <v>12164</v>
          </cell>
          <cell r="C637" t="str">
            <v>Herrn</v>
          </cell>
          <cell r="D637" t="str">
            <v>Grobet</v>
          </cell>
          <cell r="E637" t="str">
            <v>Patrick</v>
          </cell>
          <cell r="F637" t="str">
            <v>Grobet Patrick</v>
          </cell>
          <cell r="G637" t="str">
            <v>La Florettaz / Case postale 25</v>
          </cell>
          <cell r="H637">
            <v>1275</v>
          </cell>
          <cell r="I637" t="str">
            <v>CHESEREX</v>
          </cell>
          <cell r="J637" t="str">
            <v>CH</v>
          </cell>
          <cell r="K637">
            <v>20945</v>
          </cell>
          <cell r="L637" t="str">
            <v>GE</v>
          </cell>
          <cell r="M637" t="str">
            <v/>
          </cell>
          <cell r="N637" t="str">
            <v>H</v>
          </cell>
          <cell r="O637" t="str">
            <v>HA</v>
          </cell>
          <cell r="P637">
            <v>83</v>
          </cell>
        </row>
        <row r="638">
          <cell r="A638">
            <v>12165</v>
          </cell>
          <cell r="B638">
            <v>12165</v>
          </cell>
          <cell r="C638" t="str">
            <v>Frau</v>
          </cell>
          <cell r="D638" t="str">
            <v>Groenendijk</v>
          </cell>
          <cell r="E638" t="str">
            <v>Anne-Marie</v>
          </cell>
          <cell r="F638" t="str">
            <v>Groenendijk Anne-Marie</v>
          </cell>
          <cell r="G638" t="str">
            <v>Rés. Le Manège / Rte Branvaude</v>
          </cell>
          <cell r="H638">
            <v>1290</v>
          </cell>
          <cell r="I638" t="str">
            <v>CHAVANNES-DES-BOIS</v>
          </cell>
          <cell r="J638" t="str">
            <v>HOL</v>
          </cell>
          <cell r="K638">
            <v>23042</v>
          </cell>
          <cell r="L638" t="str">
            <v>GE</v>
          </cell>
          <cell r="M638" t="str">
            <v/>
          </cell>
          <cell r="N638" t="str">
            <v>D</v>
          </cell>
          <cell r="O638" t="str">
            <v/>
          </cell>
          <cell r="P638">
            <v>92</v>
          </cell>
        </row>
        <row r="639">
          <cell r="A639">
            <v>12166</v>
          </cell>
          <cell r="B639">
            <v>12166</v>
          </cell>
          <cell r="C639" t="str">
            <v>Frau</v>
          </cell>
          <cell r="D639" t="str">
            <v>Grosrey</v>
          </cell>
          <cell r="E639" t="str">
            <v>Patricia</v>
          </cell>
          <cell r="F639" t="str">
            <v>Grosrey Patricia</v>
          </cell>
          <cell r="G639" t="str">
            <v>Rue des Noirettes 32 / c/o Bri-Poli</v>
          </cell>
          <cell r="H639">
            <v>1227</v>
          </cell>
          <cell r="I639" t="str">
            <v>CAROUGE</v>
          </cell>
          <cell r="J639" t="str">
            <v>CH</v>
          </cell>
          <cell r="K639">
            <v>20717</v>
          </cell>
          <cell r="L639" t="str">
            <v>GE</v>
          </cell>
          <cell r="M639" t="str">
            <v/>
          </cell>
          <cell r="N639" t="str">
            <v>D</v>
          </cell>
          <cell r="O639" t="str">
            <v/>
          </cell>
          <cell r="P639">
            <v>85</v>
          </cell>
        </row>
        <row r="640">
          <cell r="A640">
            <v>12167</v>
          </cell>
          <cell r="B640">
            <v>12167</v>
          </cell>
          <cell r="C640" t="str">
            <v>Herrn</v>
          </cell>
          <cell r="D640" t="str">
            <v>Guex-Crosier</v>
          </cell>
          <cell r="E640" t="str">
            <v>Regis</v>
          </cell>
          <cell r="F640" t="str">
            <v>Guex-Crosier Regis</v>
          </cell>
          <cell r="G640" t="str">
            <v>Route D´Annecy 140</v>
          </cell>
          <cell r="H640">
            <v>1257</v>
          </cell>
          <cell r="I640" t="str">
            <v>CROIX-DE-ROZON</v>
          </cell>
          <cell r="J640" t="str">
            <v>CH</v>
          </cell>
          <cell r="K640">
            <v>23264</v>
          </cell>
          <cell r="L640" t="str">
            <v>GE</v>
          </cell>
          <cell r="M640" t="str">
            <v/>
          </cell>
          <cell r="N640" t="str">
            <v>H</v>
          </cell>
          <cell r="O640" t="str">
            <v>HB</v>
          </cell>
          <cell r="P640">
            <v>89</v>
          </cell>
        </row>
        <row r="641">
          <cell r="A641">
            <v>12169</v>
          </cell>
          <cell r="B641">
            <v>12169</v>
          </cell>
          <cell r="C641" t="str">
            <v>Herrn</v>
          </cell>
          <cell r="D641" t="str">
            <v>Gysin</v>
          </cell>
          <cell r="E641" t="str">
            <v>Georges</v>
          </cell>
          <cell r="F641" t="str">
            <v>Gysin Georges</v>
          </cell>
          <cell r="G641" t="str">
            <v>Rue Samuel-Constant 3</v>
          </cell>
          <cell r="H641">
            <v>1201</v>
          </cell>
          <cell r="I641" t="str">
            <v>GENEVE</v>
          </cell>
          <cell r="J641" t="str">
            <v>CH</v>
          </cell>
          <cell r="K641">
            <v>17921</v>
          </cell>
          <cell r="L641" t="str">
            <v>GE</v>
          </cell>
          <cell r="M641" t="str">
            <v/>
          </cell>
          <cell r="N641" t="str">
            <v>H</v>
          </cell>
          <cell r="O641" t="str">
            <v/>
          </cell>
          <cell r="P641">
            <v>69</v>
          </cell>
        </row>
        <row r="642">
          <cell r="A642">
            <v>12170</v>
          </cell>
          <cell r="B642">
            <v>12170</v>
          </cell>
          <cell r="C642" t="str">
            <v>Herrn</v>
          </cell>
          <cell r="D642" t="str">
            <v>Haas</v>
          </cell>
          <cell r="E642" t="str">
            <v>Gilbert</v>
          </cell>
          <cell r="F642" t="str">
            <v>Haas Gilbert</v>
          </cell>
          <cell r="G642" t="str">
            <v>Rue de Moillebeau 29</v>
          </cell>
          <cell r="H642">
            <v>1209</v>
          </cell>
          <cell r="I642" t="str">
            <v>GENEVE</v>
          </cell>
          <cell r="J642" t="str">
            <v>CH</v>
          </cell>
          <cell r="K642">
            <v>22422</v>
          </cell>
          <cell r="L642" t="str">
            <v>GE</v>
          </cell>
          <cell r="M642" t="str">
            <v/>
          </cell>
          <cell r="N642" t="str">
            <v>H</v>
          </cell>
          <cell r="O642" t="str">
            <v>HC</v>
          </cell>
          <cell r="P642">
            <v>92</v>
          </cell>
        </row>
        <row r="643">
          <cell r="A643">
            <v>12171</v>
          </cell>
          <cell r="B643">
            <v>12171</v>
          </cell>
          <cell r="C643" t="str">
            <v>Herrn</v>
          </cell>
          <cell r="D643" t="str">
            <v>Hammer</v>
          </cell>
          <cell r="E643" t="str">
            <v>Patrick</v>
          </cell>
          <cell r="F643" t="str">
            <v>Hammer Patrick</v>
          </cell>
          <cell r="G643" t="str">
            <v>Ancienne Route 77 A</v>
          </cell>
          <cell r="H643">
            <v>1218</v>
          </cell>
          <cell r="I643" t="str">
            <v>GRAND-SACONNEX</v>
          </cell>
          <cell r="J643" t="str">
            <v>CH</v>
          </cell>
          <cell r="K643">
            <v>23784</v>
          </cell>
          <cell r="L643" t="str">
            <v>GE</v>
          </cell>
          <cell r="M643" t="str">
            <v/>
          </cell>
          <cell r="N643" t="str">
            <v>H</v>
          </cell>
          <cell r="O643" t="str">
            <v>HC</v>
          </cell>
          <cell r="P643">
            <v>89</v>
          </cell>
        </row>
        <row r="644">
          <cell r="A644">
            <v>12172</v>
          </cell>
          <cell r="B644">
            <v>12172</v>
          </cell>
          <cell r="C644" t="str">
            <v>Herrn</v>
          </cell>
          <cell r="D644" t="str">
            <v>Heilmann</v>
          </cell>
          <cell r="E644" t="str">
            <v>Otto</v>
          </cell>
          <cell r="F644" t="str">
            <v>Heilmann Otto</v>
          </cell>
          <cell r="G644" t="str">
            <v>Chemin Pre-Marquis 5 D</v>
          </cell>
          <cell r="H644">
            <v>1241</v>
          </cell>
          <cell r="I644" t="str">
            <v>PUPLINGE</v>
          </cell>
          <cell r="J644" t="str">
            <v>CH</v>
          </cell>
          <cell r="K644">
            <v>15707</v>
          </cell>
          <cell r="L644" t="str">
            <v>GE</v>
          </cell>
          <cell r="M644" t="str">
            <v/>
          </cell>
          <cell r="N644" t="str">
            <v>H</v>
          </cell>
          <cell r="O644" t="str">
            <v/>
          </cell>
          <cell r="P644">
            <v>92</v>
          </cell>
        </row>
        <row r="645">
          <cell r="A645">
            <v>12173</v>
          </cell>
          <cell r="B645">
            <v>12173</v>
          </cell>
          <cell r="C645" t="str">
            <v>Herrn</v>
          </cell>
          <cell r="D645" t="str">
            <v>Heinrich</v>
          </cell>
          <cell r="E645" t="str">
            <v>Joel</v>
          </cell>
          <cell r="F645" t="str">
            <v>Heinrich Joel</v>
          </cell>
          <cell r="G645" t="str">
            <v>Avenue Adrien Jeandin 31</v>
          </cell>
          <cell r="H645">
            <v>1226</v>
          </cell>
          <cell r="I645" t="str">
            <v>THONEX</v>
          </cell>
          <cell r="J645" t="str">
            <v>F</v>
          </cell>
          <cell r="K645">
            <v>20455</v>
          </cell>
          <cell r="L645" t="str">
            <v>GE</v>
          </cell>
          <cell r="M645" t="str">
            <v/>
          </cell>
          <cell r="N645" t="str">
            <v>H</v>
          </cell>
          <cell r="O645" t="str">
            <v>HC</v>
          </cell>
          <cell r="P645">
            <v>89</v>
          </cell>
        </row>
        <row r="646">
          <cell r="A646">
            <v>12175</v>
          </cell>
          <cell r="B646">
            <v>12175</v>
          </cell>
          <cell r="C646" t="str">
            <v>Frau</v>
          </cell>
          <cell r="D646" t="str">
            <v>Howald</v>
          </cell>
          <cell r="E646" t="str">
            <v>Dely</v>
          </cell>
          <cell r="F646" t="str">
            <v>Howald Dely</v>
          </cell>
          <cell r="G646" t="str">
            <v>Rue des Eaux-Vives 118</v>
          </cell>
          <cell r="H646">
            <v>1207</v>
          </cell>
          <cell r="I646" t="str">
            <v>GENEVE</v>
          </cell>
          <cell r="J646" t="str">
            <v>CH</v>
          </cell>
          <cell r="K646">
            <v>16915</v>
          </cell>
          <cell r="L646" t="str">
            <v>GE</v>
          </cell>
          <cell r="M646" t="str">
            <v/>
          </cell>
          <cell r="N646" t="str">
            <v>D</v>
          </cell>
          <cell r="O646" t="str">
            <v>DA</v>
          </cell>
          <cell r="P646">
            <v>71</v>
          </cell>
        </row>
        <row r="647">
          <cell r="A647">
            <v>12176</v>
          </cell>
          <cell r="B647">
            <v>12176</v>
          </cell>
          <cell r="C647" t="str">
            <v>Herrn</v>
          </cell>
          <cell r="D647" t="str">
            <v>Huber</v>
          </cell>
          <cell r="E647" t="str">
            <v>Dany</v>
          </cell>
          <cell r="F647" t="str">
            <v>Huber Dany</v>
          </cell>
          <cell r="G647" t="str">
            <v>Chemin des Clochetons 1</v>
          </cell>
          <cell r="H647">
            <v>1213</v>
          </cell>
          <cell r="I647" t="str">
            <v>PETIT-LANCY</v>
          </cell>
          <cell r="J647" t="str">
            <v>CH</v>
          </cell>
          <cell r="K647">
            <v>17585</v>
          </cell>
          <cell r="L647" t="str">
            <v>GE</v>
          </cell>
          <cell r="M647" t="str">
            <v/>
          </cell>
          <cell r="N647" t="str">
            <v>H</v>
          </cell>
          <cell r="O647" t="str">
            <v>HA</v>
          </cell>
          <cell r="P647">
            <v>67</v>
          </cell>
        </row>
        <row r="648">
          <cell r="A648">
            <v>12177</v>
          </cell>
          <cell r="B648">
            <v>5585</v>
          </cell>
          <cell r="C648" t="str">
            <v>Herrn</v>
          </cell>
          <cell r="D648" t="str">
            <v>Huber</v>
          </cell>
          <cell r="E648" t="str">
            <v>Philippe</v>
          </cell>
          <cell r="F648" t="str">
            <v>Huber Philippe</v>
          </cell>
          <cell r="G648" t="str">
            <v>Chemin des Clochetons 1</v>
          </cell>
          <cell r="H648">
            <v>1213</v>
          </cell>
          <cell r="I648" t="str">
            <v>PETIT-LANCY</v>
          </cell>
          <cell r="J648" t="str">
            <v>CH</v>
          </cell>
          <cell r="K648">
            <v>27038</v>
          </cell>
          <cell r="L648" t="str">
            <v>GE</v>
          </cell>
          <cell r="M648" t="str">
            <v/>
          </cell>
          <cell r="N648" t="str">
            <v>H</v>
          </cell>
          <cell r="O648" t="str">
            <v>HA</v>
          </cell>
          <cell r="P648">
            <v>92</v>
          </cell>
        </row>
        <row r="649">
          <cell r="A649">
            <v>12178</v>
          </cell>
          <cell r="B649">
            <v>12178</v>
          </cell>
          <cell r="C649" t="str">
            <v>Herrn</v>
          </cell>
          <cell r="D649" t="str">
            <v>Hurter</v>
          </cell>
          <cell r="E649" t="str">
            <v>Jacques</v>
          </cell>
          <cell r="F649" t="str">
            <v>Hurter Jacques</v>
          </cell>
          <cell r="G649" t="str">
            <v>Chemin Pre Marquis 3 C/11</v>
          </cell>
          <cell r="H649">
            <v>1241</v>
          </cell>
          <cell r="I649" t="str">
            <v>PUPLINGES</v>
          </cell>
          <cell r="J649" t="str">
            <v>CH</v>
          </cell>
          <cell r="K649">
            <v>16634</v>
          </cell>
          <cell r="L649" t="str">
            <v>GE</v>
          </cell>
          <cell r="M649" t="str">
            <v/>
          </cell>
          <cell r="N649" t="str">
            <v>H</v>
          </cell>
          <cell r="O649" t="str">
            <v>HC</v>
          </cell>
          <cell r="P649">
            <v>83</v>
          </cell>
        </row>
        <row r="650">
          <cell r="A650">
            <v>12179</v>
          </cell>
          <cell r="B650">
            <v>12179</v>
          </cell>
          <cell r="C650" t="str">
            <v>Herrn</v>
          </cell>
          <cell r="D650" t="str">
            <v>Hutzli</v>
          </cell>
          <cell r="E650" t="str">
            <v>Christian</v>
          </cell>
          <cell r="F650" t="str">
            <v>Hutzli Christian</v>
          </cell>
          <cell r="G650" t="str">
            <v>Avenue Louis Casai 12</v>
          </cell>
          <cell r="H650">
            <v>1209</v>
          </cell>
          <cell r="I650" t="str">
            <v>GENEVE</v>
          </cell>
          <cell r="J650" t="str">
            <v>CH</v>
          </cell>
          <cell r="K650">
            <v>23961</v>
          </cell>
          <cell r="L650" t="str">
            <v>GE</v>
          </cell>
          <cell r="M650" t="str">
            <v/>
          </cell>
          <cell r="N650" t="str">
            <v>H</v>
          </cell>
          <cell r="O650" t="str">
            <v>HB</v>
          </cell>
          <cell r="P650">
            <v>82</v>
          </cell>
        </row>
        <row r="651">
          <cell r="A651">
            <v>12181</v>
          </cell>
          <cell r="B651">
            <v>12181</v>
          </cell>
          <cell r="C651" t="str">
            <v>Herrn</v>
          </cell>
          <cell r="D651" t="str">
            <v>Hutzli</v>
          </cell>
          <cell r="E651" t="str">
            <v>Philippe</v>
          </cell>
          <cell r="F651" t="str">
            <v>Hutzli Philippe</v>
          </cell>
          <cell r="G651" t="str">
            <v>Chemin des Semailles 7 C</v>
          </cell>
          <cell r="H651">
            <v>1212</v>
          </cell>
          <cell r="I651" t="str">
            <v>GRAND-LANCY</v>
          </cell>
          <cell r="J651" t="str">
            <v>CH</v>
          </cell>
          <cell r="K651">
            <v>23152</v>
          </cell>
          <cell r="L651" t="str">
            <v>GE</v>
          </cell>
          <cell r="M651" t="str">
            <v/>
          </cell>
          <cell r="N651" t="str">
            <v>H</v>
          </cell>
          <cell r="O651" t="str">
            <v>HB</v>
          </cell>
          <cell r="P651">
            <v>82</v>
          </cell>
        </row>
        <row r="652">
          <cell r="A652">
            <v>12182</v>
          </cell>
          <cell r="B652">
            <v>12182</v>
          </cell>
          <cell r="C652" t="str">
            <v>Herrn</v>
          </cell>
          <cell r="D652" t="str">
            <v>Ianchello</v>
          </cell>
          <cell r="E652" t="str">
            <v>Serafino</v>
          </cell>
          <cell r="F652" t="str">
            <v>Ianchello Serafino</v>
          </cell>
          <cell r="G652" t="str">
            <v>Chemin d'Eysins 45 B</v>
          </cell>
          <cell r="H652">
            <v>1260</v>
          </cell>
          <cell r="I652" t="str">
            <v>NYON</v>
          </cell>
          <cell r="J652" t="str">
            <v>I</v>
          </cell>
          <cell r="K652">
            <v>17795</v>
          </cell>
          <cell r="L652" t="str">
            <v>GE</v>
          </cell>
          <cell r="M652" t="str">
            <v/>
          </cell>
          <cell r="N652" t="str">
            <v>H</v>
          </cell>
          <cell r="O652" t="str">
            <v>HC</v>
          </cell>
          <cell r="P652">
            <v>78</v>
          </cell>
        </row>
        <row r="653">
          <cell r="A653">
            <v>12183</v>
          </cell>
          <cell r="B653">
            <v>12183</v>
          </cell>
          <cell r="C653" t="str">
            <v>Herrn</v>
          </cell>
          <cell r="D653" t="str">
            <v>Ignoto</v>
          </cell>
          <cell r="E653" t="str">
            <v>Salvatore</v>
          </cell>
          <cell r="F653" t="str">
            <v>Ignoto Salvatore</v>
          </cell>
          <cell r="G653" t="str">
            <v>Chemin du Bournand 23</v>
          </cell>
          <cell r="H653">
            <v>1217</v>
          </cell>
          <cell r="I653" t="str">
            <v>MEYRIN</v>
          </cell>
          <cell r="J653" t="str">
            <v>I</v>
          </cell>
          <cell r="K653">
            <v>16803</v>
          </cell>
          <cell r="L653" t="str">
            <v>GE</v>
          </cell>
          <cell r="M653" t="str">
            <v/>
          </cell>
          <cell r="N653" t="str">
            <v>H</v>
          </cell>
          <cell r="O653" t="str">
            <v>HC</v>
          </cell>
          <cell r="P653">
            <v>87</v>
          </cell>
        </row>
        <row r="654">
          <cell r="A654">
            <v>12185</v>
          </cell>
          <cell r="B654">
            <v>12185</v>
          </cell>
          <cell r="C654" t="str">
            <v>Herrn</v>
          </cell>
          <cell r="D654" t="str">
            <v>Jambon</v>
          </cell>
          <cell r="E654" t="str">
            <v>Rene</v>
          </cell>
          <cell r="F654" t="str">
            <v>Jambon Rene</v>
          </cell>
          <cell r="G654" t="str">
            <v>Challex</v>
          </cell>
          <cell r="H654" t="str">
            <v>F-01630</v>
          </cell>
          <cell r="I654" t="str">
            <v>ST-GENIS-POUILLY</v>
          </cell>
          <cell r="J654" t="str">
            <v>F</v>
          </cell>
          <cell r="K654">
            <v>16762</v>
          </cell>
          <cell r="L654" t="str">
            <v>GE</v>
          </cell>
          <cell r="M654" t="str">
            <v/>
          </cell>
          <cell r="N654" t="str">
            <v>H</v>
          </cell>
          <cell r="O654" t="str">
            <v/>
          </cell>
          <cell r="P654">
            <v>79</v>
          </cell>
        </row>
        <row r="655">
          <cell r="A655">
            <v>12187</v>
          </cell>
          <cell r="B655">
            <v>12187</v>
          </cell>
          <cell r="C655" t="str">
            <v>Herrn</v>
          </cell>
          <cell r="D655" t="str">
            <v>Jordan</v>
          </cell>
          <cell r="E655" t="str">
            <v>Philippe</v>
          </cell>
          <cell r="F655" t="str">
            <v>Jordan Philippe</v>
          </cell>
          <cell r="G655" t="str">
            <v>Ch. du Foron 28</v>
          </cell>
          <cell r="H655">
            <v>1226</v>
          </cell>
          <cell r="I655" t="str">
            <v>THONEX</v>
          </cell>
          <cell r="J655" t="str">
            <v>CH</v>
          </cell>
          <cell r="K655">
            <v>20479</v>
          </cell>
          <cell r="L655" t="str">
            <v>GE</v>
          </cell>
          <cell r="M655" t="str">
            <v/>
          </cell>
          <cell r="N655" t="str">
            <v>H</v>
          </cell>
          <cell r="O655" t="str">
            <v/>
          </cell>
          <cell r="P655">
            <v>79</v>
          </cell>
        </row>
        <row r="656">
          <cell r="A656">
            <v>12188</v>
          </cell>
          <cell r="B656">
            <v>12188</v>
          </cell>
          <cell r="C656" t="str">
            <v>Herrn</v>
          </cell>
          <cell r="D656" t="str">
            <v>Joss</v>
          </cell>
          <cell r="E656" t="str">
            <v>Alfred</v>
          </cell>
          <cell r="F656" t="str">
            <v>Joss Alfred</v>
          </cell>
          <cell r="G656" t="str">
            <v>Rue Oscar Bider 8</v>
          </cell>
          <cell r="H656">
            <v>1220</v>
          </cell>
          <cell r="I656" t="str">
            <v>AVANCHET</v>
          </cell>
          <cell r="J656" t="str">
            <v>CH</v>
          </cell>
          <cell r="K656">
            <v>15620</v>
          </cell>
          <cell r="L656" t="str">
            <v>GE</v>
          </cell>
          <cell r="M656" t="str">
            <v/>
          </cell>
          <cell r="N656" t="str">
            <v>H</v>
          </cell>
          <cell r="O656" t="str">
            <v/>
          </cell>
          <cell r="P656">
            <v>70</v>
          </cell>
        </row>
        <row r="657">
          <cell r="A657">
            <v>12191</v>
          </cell>
          <cell r="B657">
            <v>12191</v>
          </cell>
          <cell r="C657" t="str">
            <v>Frau</v>
          </cell>
          <cell r="D657" t="str">
            <v>Kahvecioglu</v>
          </cell>
          <cell r="E657" t="str">
            <v>Beatrice</v>
          </cell>
          <cell r="F657" t="str">
            <v>Kahvecioglu Beatrice</v>
          </cell>
          <cell r="G657" t="str">
            <v>Rue de Fremis 11</v>
          </cell>
          <cell r="H657">
            <v>1241</v>
          </cell>
          <cell r="I657" t="str">
            <v>PUPLINGE</v>
          </cell>
          <cell r="J657" t="str">
            <v>CH</v>
          </cell>
          <cell r="K657">
            <v>21597</v>
          </cell>
          <cell r="L657" t="str">
            <v>GE</v>
          </cell>
          <cell r="M657" t="str">
            <v/>
          </cell>
          <cell r="N657" t="str">
            <v>D</v>
          </cell>
          <cell r="O657" t="str">
            <v>DB</v>
          </cell>
          <cell r="P657">
            <v>87</v>
          </cell>
        </row>
        <row r="658">
          <cell r="A658">
            <v>12192</v>
          </cell>
          <cell r="B658">
            <v>12192</v>
          </cell>
          <cell r="C658" t="str">
            <v>Frau</v>
          </cell>
          <cell r="D658" t="str">
            <v>Karakash</v>
          </cell>
          <cell r="E658" t="str">
            <v>Iris</v>
          </cell>
          <cell r="F658" t="str">
            <v>Karakash Iris</v>
          </cell>
          <cell r="G658" t="str">
            <v>Case postale 202</v>
          </cell>
          <cell r="H658">
            <v>1219</v>
          </cell>
          <cell r="I658" t="str">
            <v>LE LIGNON</v>
          </cell>
          <cell r="J658" t="str">
            <v>CH</v>
          </cell>
          <cell r="K658">
            <v>18763</v>
          </cell>
          <cell r="L658" t="str">
            <v>GE</v>
          </cell>
          <cell r="M658" t="str">
            <v/>
          </cell>
          <cell r="N658" t="str">
            <v>D</v>
          </cell>
          <cell r="O658" t="str">
            <v>DA</v>
          </cell>
          <cell r="P658">
            <v>68</v>
          </cell>
        </row>
        <row r="659">
          <cell r="A659">
            <v>12195</v>
          </cell>
          <cell r="B659">
            <v>12195</v>
          </cell>
          <cell r="C659" t="str">
            <v>Herrn</v>
          </cell>
          <cell r="D659" t="str">
            <v>Kratz</v>
          </cell>
          <cell r="E659" t="str">
            <v>Andreas</v>
          </cell>
          <cell r="F659" t="str">
            <v>Kratz Andreas</v>
          </cell>
          <cell r="G659" t="str">
            <v>Ch. des Esserts 11A</v>
          </cell>
          <cell r="H659">
            <v>1213</v>
          </cell>
          <cell r="I659" t="str">
            <v>PETIT-LANCY</v>
          </cell>
          <cell r="J659" t="str">
            <v>D</v>
          </cell>
          <cell r="K659">
            <v>24634</v>
          </cell>
          <cell r="L659" t="str">
            <v>GE</v>
          </cell>
          <cell r="M659" t="str">
            <v/>
          </cell>
          <cell r="N659" t="str">
            <v>H</v>
          </cell>
          <cell r="O659" t="str">
            <v>HA</v>
          </cell>
          <cell r="P659">
            <v>88</v>
          </cell>
        </row>
        <row r="660">
          <cell r="A660">
            <v>12197</v>
          </cell>
          <cell r="B660">
            <v>12197</v>
          </cell>
          <cell r="C660" t="str">
            <v>Herrn</v>
          </cell>
          <cell r="D660" t="str">
            <v>Kunzler</v>
          </cell>
          <cell r="E660" t="str">
            <v>Jean-Francois</v>
          </cell>
          <cell r="F660" t="str">
            <v>Kunzler Jean-Francois</v>
          </cell>
          <cell r="G660" t="str">
            <v>Rue du Livron 19</v>
          </cell>
          <cell r="H660">
            <v>1217</v>
          </cell>
          <cell r="I660" t="str">
            <v>MEYRIN</v>
          </cell>
          <cell r="J660" t="str">
            <v>CH</v>
          </cell>
          <cell r="K660">
            <v>20016</v>
          </cell>
          <cell r="L660" t="str">
            <v>GE</v>
          </cell>
          <cell r="M660" t="str">
            <v/>
          </cell>
          <cell r="N660" t="str">
            <v>H</v>
          </cell>
          <cell r="O660" t="str">
            <v>HB</v>
          </cell>
          <cell r="P660">
            <v>78</v>
          </cell>
        </row>
        <row r="661">
          <cell r="A661">
            <v>12201</v>
          </cell>
          <cell r="B661">
            <v>12201</v>
          </cell>
          <cell r="C661" t="str">
            <v>Herrn</v>
          </cell>
          <cell r="D661" t="str">
            <v>Lemoyne</v>
          </cell>
          <cell r="E661" t="str">
            <v>Bernard</v>
          </cell>
          <cell r="F661" t="str">
            <v>Lemoyne Bernard</v>
          </cell>
          <cell r="G661" t="str">
            <v>Impasse des Champs Follets 38</v>
          </cell>
          <cell r="H661" t="str">
            <v>F-74380</v>
          </cell>
          <cell r="I661" t="str">
            <v>CRANVES-SALES</v>
          </cell>
          <cell r="J661" t="str">
            <v>F</v>
          </cell>
          <cell r="K661">
            <v>17727</v>
          </cell>
          <cell r="L661" t="str">
            <v>GE</v>
          </cell>
          <cell r="M661" t="str">
            <v/>
          </cell>
          <cell r="N661" t="str">
            <v>H</v>
          </cell>
          <cell r="O661" t="str">
            <v>HA</v>
          </cell>
          <cell r="P661">
            <v>83</v>
          </cell>
        </row>
        <row r="662">
          <cell r="A662">
            <v>12202</v>
          </cell>
          <cell r="B662">
            <v>12202</v>
          </cell>
          <cell r="C662" t="str">
            <v>Herrn</v>
          </cell>
          <cell r="D662" t="str">
            <v>Lipari</v>
          </cell>
          <cell r="E662" t="str">
            <v>Antonio</v>
          </cell>
          <cell r="F662" t="str">
            <v>Lipari Antonio</v>
          </cell>
          <cell r="G662" t="str">
            <v>Route de Trabli 1 bis</v>
          </cell>
          <cell r="H662">
            <v>1236</v>
          </cell>
          <cell r="I662" t="str">
            <v>CARTIGNY</v>
          </cell>
          <cell r="J662" t="str">
            <v>I</v>
          </cell>
          <cell r="K662">
            <v>13863</v>
          </cell>
          <cell r="L662" t="str">
            <v>GE</v>
          </cell>
          <cell r="M662" t="str">
            <v/>
          </cell>
          <cell r="N662" t="str">
            <v>H</v>
          </cell>
          <cell r="O662" t="str">
            <v/>
          </cell>
          <cell r="P662">
            <v>83</v>
          </cell>
        </row>
        <row r="663">
          <cell r="A663">
            <v>12203</v>
          </cell>
          <cell r="B663">
            <v>12203</v>
          </cell>
          <cell r="C663" t="str">
            <v>Herrn</v>
          </cell>
          <cell r="D663" t="str">
            <v>Lohner</v>
          </cell>
          <cell r="E663" t="str">
            <v>Max</v>
          </cell>
          <cell r="F663" t="str">
            <v>Lohner Max</v>
          </cell>
          <cell r="G663" t="str">
            <v>Avenue du Lignon 34</v>
          </cell>
          <cell r="H663">
            <v>1219</v>
          </cell>
          <cell r="I663" t="str">
            <v>LE LIGNON</v>
          </cell>
          <cell r="J663" t="str">
            <v>CH</v>
          </cell>
          <cell r="K663">
            <v>19200</v>
          </cell>
          <cell r="L663" t="str">
            <v>GE</v>
          </cell>
          <cell r="M663" t="str">
            <v/>
          </cell>
          <cell r="N663" t="str">
            <v>H</v>
          </cell>
          <cell r="O663" t="str">
            <v/>
          </cell>
          <cell r="P663">
            <v>78</v>
          </cell>
        </row>
        <row r="664">
          <cell r="A664">
            <v>12204</v>
          </cell>
          <cell r="B664">
            <v>5606</v>
          </cell>
          <cell r="C664" t="str">
            <v>Frau</v>
          </cell>
          <cell r="D664" t="str">
            <v>Lohner</v>
          </cell>
          <cell r="E664" t="str">
            <v>Priska</v>
          </cell>
          <cell r="F664" t="str">
            <v>Lohner Priska</v>
          </cell>
          <cell r="G664" t="str">
            <v>Avenue du Lignon 34</v>
          </cell>
          <cell r="H664">
            <v>1219</v>
          </cell>
          <cell r="I664" t="str">
            <v>LE LIGNON</v>
          </cell>
          <cell r="J664" t="str">
            <v>CH</v>
          </cell>
          <cell r="K664">
            <v>19979</v>
          </cell>
          <cell r="L664" t="str">
            <v>GE</v>
          </cell>
          <cell r="M664" t="str">
            <v/>
          </cell>
          <cell r="N664" t="str">
            <v>D</v>
          </cell>
          <cell r="O664" t="str">
            <v/>
          </cell>
          <cell r="P664">
            <v>90</v>
          </cell>
        </row>
        <row r="665">
          <cell r="A665">
            <v>12205</v>
          </cell>
          <cell r="B665">
            <v>12205</v>
          </cell>
          <cell r="C665" t="str">
            <v>Herrn</v>
          </cell>
          <cell r="D665" t="str">
            <v>Longchamp</v>
          </cell>
          <cell r="E665" t="str">
            <v>Albert</v>
          </cell>
          <cell r="F665" t="str">
            <v>Longchamp Albert</v>
          </cell>
          <cell r="G665" t="str">
            <v>Rue des Bossons 86</v>
          </cell>
          <cell r="H665">
            <v>1213</v>
          </cell>
          <cell r="I665" t="str">
            <v>PETIT-LANCY</v>
          </cell>
          <cell r="J665" t="str">
            <v>CH</v>
          </cell>
          <cell r="K665">
            <v>14114</v>
          </cell>
          <cell r="L665" t="str">
            <v>GE</v>
          </cell>
          <cell r="M665" t="str">
            <v/>
          </cell>
          <cell r="N665" t="str">
            <v>H</v>
          </cell>
          <cell r="O665" t="str">
            <v>HB</v>
          </cell>
          <cell r="P665">
            <v>67</v>
          </cell>
        </row>
        <row r="666">
          <cell r="A666">
            <v>12206</v>
          </cell>
          <cell r="B666">
            <v>12206</v>
          </cell>
          <cell r="C666" t="str">
            <v>Herrn</v>
          </cell>
          <cell r="D666" t="str">
            <v>Lopez</v>
          </cell>
          <cell r="E666" t="str">
            <v>Carlos</v>
          </cell>
          <cell r="F666" t="str">
            <v>Lopez Carlos</v>
          </cell>
          <cell r="G666" t="str">
            <v>Chemin des Ailes 47</v>
          </cell>
          <cell r="H666">
            <v>1216</v>
          </cell>
          <cell r="I666" t="str">
            <v>COINTRIN</v>
          </cell>
          <cell r="J666" t="str">
            <v>CH</v>
          </cell>
          <cell r="K666">
            <v>16383</v>
          </cell>
          <cell r="L666" t="str">
            <v>GE</v>
          </cell>
          <cell r="M666" t="str">
            <v/>
          </cell>
          <cell r="N666" t="str">
            <v>H</v>
          </cell>
          <cell r="O666" t="str">
            <v>HB</v>
          </cell>
          <cell r="P666">
            <v>80</v>
          </cell>
        </row>
        <row r="667">
          <cell r="A667">
            <v>12207</v>
          </cell>
          <cell r="B667">
            <v>12207</v>
          </cell>
          <cell r="C667" t="str">
            <v>Herrn</v>
          </cell>
          <cell r="D667" t="str">
            <v>Mages</v>
          </cell>
          <cell r="E667" t="str">
            <v>Philippe</v>
          </cell>
          <cell r="F667" t="str">
            <v>Mages Philippe</v>
          </cell>
          <cell r="G667" t="str">
            <v>Au Village</v>
          </cell>
          <cell r="H667">
            <v>1261</v>
          </cell>
          <cell r="I667" t="str">
            <v>LONGIROD</v>
          </cell>
          <cell r="J667" t="str">
            <v>CH</v>
          </cell>
          <cell r="K667">
            <v>18192</v>
          </cell>
          <cell r="L667" t="str">
            <v>GE</v>
          </cell>
          <cell r="M667" t="str">
            <v/>
          </cell>
          <cell r="N667" t="str">
            <v>H</v>
          </cell>
          <cell r="O667" t="str">
            <v/>
          </cell>
          <cell r="P667">
            <v>84</v>
          </cell>
        </row>
        <row r="668">
          <cell r="A668">
            <v>12209</v>
          </cell>
          <cell r="B668">
            <v>12209</v>
          </cell>
          <cell r="C668" t="str">
            <v>Herrn</v>
          </cell>
          <cell r="D668" t="str">
            <v>Maietta</v>
          </cell>
          <cell r="E668" t="str">
            <v>Dominique</v>
          </cell>
          <cell r="F668" t="str">
            <v>Maietta Dominique</v>
          </cell>
          <cell r="G668" t="str">
            <v>Case Postale 2563</v>
          </cell>
          <cell r="H668">
            <v>1211</v>
          </cell>
          <cell r="I668" t="str">
            <v>GENEVE 2</v>
          </cell>
          <cell r="J668" t="str">
            <v>CH</v>
          </cell>
          <cell r="K668">
            <v>18756</v>
          </cell>
          <cell r="L668" t="str">
            <v>GE</v>
          </cell>
          <cell r="M668" t="str">
            <v/>
          </cell>
          <cell r="N668" t="str">
            <v>H</v>
          </cell>
          <cell r="O668" t="str">
            <v/>
          </cell>
          <cell r="P668">
            <v>84</v>
          </cell>
        </row>
        <row r="669">
          <cell r="A669">
            <v>12210</v>
          </cell>
          <cell r="B669">
            <v>12210</v>
          </cell>
          <cell r="C669" t="str">
            <v>Herrn</v>
          </cell>
          <cell r="D669" t="str">
            <v>Marinheiro</v>
          </cell>
          <cell r="E669" t="str">
            <v>Alberto</v>
          </cell>
          <cell r="F669" t="str">
            <v>Marinheiro Alberto</v>
          </cell>
          <cell r="G669" t="str">
            <v>Chemin des Colombrettes 8</v>
          </cell>
          <cell r="H669">
            <v>1202</v>
          </cell>
          <cell r="I669" t="str">
            <v>GENEVE</v>
          </cell>
          <cell r="J669" t="str">
            <v>PORT</v>
          </cell>
          <cell r="K669">
            <v>26674</v>
          </cell>
          <cell r="L669" t="str">
            <v>GE</v>
          </cell>
          <cell r="M669" t="str">
            <v/>
          </cell>
          <cell r="N669" t="str">
            <v>H</v>
          </cell>
          <cell r="O669" t="str">
            <v>HA</v>
          </cell>
          <cell r="P669">
            <v>91</v>
          </cell>
        </row>
        <row r="670">
          <cell r="A670">
            <v>12212</v>
          </cell>
          <cell r="B670">
            <v>12212</v>
          </cell>
          <cell r="C670" t="str">
            <v>Herrn</v>
          </cell>
          <cell r="D670" t="str">
            <v>Martinez</v>
          </cell>
          <cell r="E670" t="str">
            <v>Christian</v>
          </cell>
          <cell r="F670" t="str">
            <v>Martinez Christian</v>
          </cell>
          <cell r="G670" t="str">
            <v>Rue du XXXI Decembre 18</v>
          </cell>
          <cell r="H670">
            <v>1207</v>
          </cell>
          <cell r="I670" t="str">
            <v>GENEVE</v>
          </cell>
          <cell r="J670" t="str">
            <v>F</v>
          </cell>
          <cell r="K670">
            <v>19318</v>
          </cell>
          <cell r="L670" t="str">
            <v>GE</v>
          </cell>
          <cell r="M670" t="str">
            <v/>
          </cell>
          <cell r="N670" t="str">
            <v>H</v>
          </cell>
          <cell r="O670" t="str">
            <v>HA</v>
          </cell>
          <cell r="P670">
            <v>87</v>
          </cell>
        </row>
        <row r="671">
          <cell r="A671">
            <v>12213</v>
          </cell>
          <cell r="B671">
            <v>5610</v>
          </cell>
          <cell r="C671" t="str">
            <v>Frau</v>
          </cell>
          <cell r="D671" t="str">
            <v>Martinez</v>
          </cell>
          <cell r="E671" t="str">
            <v>Mary-Claude</v>
          </cell>
          <cell r="F671" t="str">
            <v>Martinez Mary-Claude</v>
          </cell>
          <cell r="G671" t="str">
            <v>Rue du XXXI Decembre 18</v>
          </cell>
          <cell r="H671">
            <v>1207</v>
          </cell>
          <cell r="I671" t="str">
            <v>GENEVE</v>
          </cell>
          <cell r="J671" t="str">
            <v>CH</v>
          </cell>
          <cell r="K671">
            <v>21846</v>
          </cell>
          <cell r="L671" t="str">
            <v>GE</v>
          </cell>
          <cell r="M671" t="str">
            <v/>
          </cell>
          <cell r="N671" t="str">
            <v>D</v>
          </cell>
          <cell r="O671" t="str">
            <v>DB</v>
          </cell>
          <cell r="P671">
            <v>88</v>
          </cell>
        </row>
        <row r="672">
          <cell r="A672">
            <v>12214</v>
          </cell>
          <cell r="B672">
            <v>6088</v>
          </cell>
          <cell r="C672" t="str">
            <v>Frau</v>
          </cell>
          <cell r="D672" t="str">
            <v>Hurter</v>
          </cell>
          <cell r="E672" t="str">
            <v>Katharina</v>
          </cell>
          <cell r="F672" t="str">
            <v>Hurter Katharina</v>
          </cell>
          <cell r="G672" t="str">
            <v>Ch. de Pré-Marquis 3C</v>
          </cell>
          <cell r="H672">
            <v>1241</v>
          </cell>
          <cell r="I672" t="str">
            <v>PUPLINGE</v>
          </cell>
          <cell r="J672" t="str">
            <v>CH</v>
          </cell>
          <cell r="K672">
            <v>21123</v>
          </cell>
          <cell r="L672" t="str">
            <v>GE</v>
          </cell>
          <cell r="M672" t="str">
            <v/>
          </cell>
          <cell r="N672" t="str">
            <v>D</v>
          </cell>
          <cell r="O672" t="str">
            <v/>
          </cell>
          <cell r="P672">
            <v>86</v>
          </cell>
        </row>
        <row r="673">
          <cell r="A673">
            <v>12218</v>
          </cell>
          <cell r="B673">
            <v>5614</v>
          </cell>
          <cell r="C673" t="str">
            <v>Herrn</v>
          </cell>
          <cell r="D673" t="str">
            <v>Monney</v>
          </cell>
          <cell r="E673" t="str">
            <v>Patrick</v>
          </cell>
          <cell r="F673" t="str">
            <v>Monney Patrick</v>
          </cell>
          <cell r="G673" t="str">
            <v>Rue Jean-Gutenberg 2</v>
          </cell>
          <cell r="H673">
            <v>1201</v>
          </cell>
          <cell r="I673" t="str">
            <v>GENEVE</v>
          </cell>
          <cell r="J673" t="str">
            <v>CH</v>
          </cell>
          <cell r="K673">
            <v>25368</v>
          </cell>
          <cell r="L673" t="str">
            <v>GE</v>
          </cell>
          <cell r="M673" t="str">
            <v/>
          </cell>
          <cell r="N673" t="str">
            <v>H</v>
          </cell>
          <cell r="O673" t="str">
            <v>HC</v>
          </cell>
          <cell r="P673">
            <v>91</v>
          </cell>
        </row>
        <row r="674">
          <cell r="A674">
            <v>12220</v>
          </cell>
          <cell r="B674">
            <v>5945</v>
          </cell>
          <cell r="C674" t="str">
            <v>Herrn</v>
          </cell>
          <cell r="D674" t="str">
            <v>Morath</v>
          </cell>
          <cell r="E674" t="str">
            <v>Nick</v>
          </cell>
          <cell r="F674" t="str">
            <v>Morath Nick</v>
          </cell>
          <cell r="G674" t="str">
            <v>Pralonzet  / Case postale 45</v>
          </cell>
          <cell r="H674">
            <v>3961</v>
          </cell>
          <cell r="I674" t="str">
            <v>ZINAL</v>
          </cell>
          <cell r="J674" t="str">
            <v>CH</v>
          </cell>
          <cell r="K674">
            <v>12263</v>
          </cell>
          <cell r="L674" t="str">
            <v>GE</v>
          </cell>
          <cell r="M674" t="str">
            <v/>
          </cell>
          <cell r="N674" t="str">
            <v>H</v>
          </cell>
          <cell r="O674" t="str">
            <v>HC</v>
          </cell>
          <cell r="P674">
            <v>67</v>
          </cell>
        </row>
        <row r="675">
          <cell r="A675">
            <v>12221</v>
          </cell>
          <cell r="B675">
            <v>5615</v>
          </cell>
          <cell r="C675" t="str">
            <v>Frau</v>
          </cell>
          <cell r="D675" t="str">
            <v>Moren</v>
          </cell>
          <cell r="E675" t="str">
            <v>Christine</v>
          </cell>
          <cell r="F675" t="str">
            <v>Moren Christine</v>
          </cell>
          <cell r="G675" t="str">
            <v>Chemin des Tattes 8 A</v>
          </cell>
          <cell r="H675">
            <v>1222</v>
          </cell>
          <cell r="I675" t="str">
            <v>VESENAZ</v>
          </cell>
          <cell r="J675" t="str">
            <v>CH</v>
          </cell>
          <cell r="K675">
            <v>18017</v>
          </cell>
          <cell r="L675" t="str">
            <v>GE</v>
          </cell>
          <cell r="M675" t="str">
            <v/>
          </cell>
          <cell r="N675" t="str">
            <v>D</v>
          </cell>
          <cell r="O675" t="str">
            <v>DB</v>
          </cell>
          <cell r="P675">
            <v>89</v>
          </cell>
        </row>
        <row r="676">
          <cell r="A676">
            <v>12222</v>
          </cell>
          <cell r="B676">
            <v>12222</v>
          </cell>
          <cell r="C676" t="str">
            <v>Herrn</v>
          </cell>
          <cell r="D676" t="str">
            <v>Moren</v>
          </cell>
          <cell r="E676" t="str">
            <v>Gerard</v>
          </cell>
          <cell r="F676" t="str">
            <v>Moren Gerard</v>
          </cell>
          <cell r="G676" t="str">
            <v>Chemin des Tattes 8 A</v>
          </cell>
          <cell r="H676">
            <v>1222</v>
          </cell>
          <cell r="I676" t="str">
            <v>VESENAZ</v>
          </cell>
          <cell r="J676" t="str">
            <v>CH</v>
          </cell>
          <cell r="K676">
            <v>16438</v>
          </cell>
          <cell r="L676" t="str">
            <v>GE</v>
          </cell>
          <cell r="M676" t="str">
            <v/>
          </cell>
          <cell r="N676" t="str">
            <v>H</v>
          </cell>
          <cell r="O676" t="str">
            <v>HC</v>
          </cell>
          <cell r="P676">
            <v>83</v>
          </cell>
        </row>
        <row r="677">
          <cell r="A677">
            <v>12224</v>
          </cell>
          <cell r="B677">
            <v>12224</v>
          </cell>
          <cell r="C677" t="str">
            <v>Herrn</v>
          </cell>
          <cell r="D677" t="str">
            <v>Moser</v>
          </cell>
          <cell r="E677" t="str">
            <v>Rene</v>
          </cell>
          <cell r="F677" t="str">
            <v>Moser Rene</v>
          </cell>
          <cell r="G677" t="str">
            <v>Ch. des 4 Fontaines 17</v>
          </cell>
          <cell r="H677">
            <v>1278</v>
          </cell>
          <cell r="I677" t="str">
            <v>LA RIPPE</v>
          </cell>
          <cell r="J677" t="str">
            <v>CH</v>
          </cell>
          <cell r="K677">
            <v>18274</v>
          </cell>
          <cell r="L677" t="str">
            <v>GE</v>
          </cell>
          <cell r="M677" t="str">
            <v/>
          </cell>
          <cell r="N677" t="str">
            <v>H</v>
          </cell>
          <cell r="O677" t="str">
            <v>HC</v>
          </cell>
          <cell r="P677">
            <v>86</v>
          </cell>
        </row>
        <row r="678">
          <cell r="A678">
            <v>12227</v>
          </cell>
          <cell r="B678">
            <v>12227</v>
          </cell>
          <cell r="C678" t="str">
            <v>Herrn</v>
          </cell>
          <cell r="D678" t="str">
            <v>Nicole</v>
          </cell>
          <cell r="E678" t="str">
            <v>Didier</v>
          </cell>
          <cell r="F678" t="str">
            <v>Nicole Didier</v>
          </cell>
          <cell r="G678" t="str">
            <v>Chemin de la Brenaz 9</v>
          </cell>
          <cell r="H678">
            <v>1241</v>
          </cell>
          <cell r="I678" t="str">
            <v>PUPLINGE</v>
          </cell>
          <cell r="J678" t="str">
            <v>CH</v>
          </cell>
          <cell r="K678">
            <v>20349</v>
          </cell>
          <cell r="L678" t="str">
            <v>GE</v>
          </cell>
          <cell r="M678" t="str">
            <v/>
          </cell>
          <cell r="N678" t="str">
            <v>H</v>
          </cell>
          <cell r="O678" t="str">
            <v>HC</v>
          </cell>
          <cell r="P678">
            <v>82</v>
          </cell>
        </row>
        <row r="679">
          <cell r="A679">
            <v>12231</v>
          </cell>
          <cell r="B679">
            <v>12231</v>
          </cell>
          <cell r="C679" t="str">
            <v>Herrn</v>
          </cell>
          <cell r="D679" t="str">
            <v>Nicolet</v>
          </cell>
          <cell r="E679" t="str">
            <v>Patrick</v>
          </cell>
          <cell r="F679" t="str">
            <v>Nicolet Patrick</v>
          </cell>
          <cell r="G679" t="str">
            <v>Rue de Livron 21</v>
          </cell>
          <cell r="H679">
            <v>1217</v>
          </cell>
          <cell r="I679" t="str">
            <v>MEYRIN</v>
          </cell>
          <cell r="J679" t="str">
            <v>CH</v>
          </cell>
          <cell r="K679">
            <v>23663</v>
          </cell>
          <cell r="L679" t="str">
            <v>GE</v>
          </cell>
          <cell r="M679" t="str">
            <v/>
          </cell>
          <cell r="N679" t="str">
            <v>H</v>
          </cell>
          <cell r="O679" t="str">
            <v>HC</v>
          </cell>
          <cell r="P679">
            <v>88</v>
          </cell>
        </row>
        <row r="680">
          <cell r="A680">
            <v>12232</v>
          </cell>
          <cell r="B680">
            <v>12232</v>
          </cell>
          <cell r="C680" t="str">
            <v>Herrn</v>
          </cell>
          <cell r="D680" t="str">
            <v>Noel</v>
          </cell>
          <cell r="E680" t="str">
            <v>Jean</v>
          </cell>
          <cell r="F680" t="str">
            <v>Noel Jean</v>
          </cell>
          <cell r="G680" t="str">
            <v>Rue Francois-Perreard 17</v>
          </cell>
          <cell r="H680">
            <v>1226</v>
          </cell>
          <cell r="I680" t="str">
            <v>THONEX</v>
          </cell>
          <cell r="J680" t="str">
            <v>CH</v>
          </cell>
          <cell r="K680">
            <v>10340</v>
          </cell>
          <cell r="L680" t="str">
            <v>GE</v>
          </cell>
          <cell r="M680" t="str">
            <v/>
          </cell>
          <cell r="N680" t="str">
            <v>H</v>
          </cell>
          <cell r="O680" t="str">
            <v>HB</v>
          </cell>
          <cell r="P680">
            <v>67</v>
          </cell>
        </row>
        <row r="681">
          <cell r="A681">
            <v>12233</v>
          </cell>
          <cell r="B681">
            <v>12233</v>
          </cell>
          <cell r="C681" t="str">
            <v>Herrn</v>
          </cell>
          <cell r="D681" t="str">
            <v>Normand</v>
          </cell>
          <cell r="E681" t="str">
            <v>Daniel</v>
          </cell>
          <cell r="F681" t="str">
            <v>Normand Daniel</v>
          </cell>
          <cell r="G681" t="str">
            <v>Puits St. Pierre 1</v>
          </cell>
          <cell r="H681">
            <v>1204</v>
          </cell>
          <cell r="I681" t="str">
            <v>GENEVE</v>
          </cell>
          <cell r="J681" t="str">
            <v>F</v>
          </cell>
          <cell r="K681">
            <v>18539</v>
          </cell>
          <cell r="L681" t="str">
            <v>GE</v>
          </cell>
          <cell r="M681" t="str">
            <v/>
          </cell>
          <cell r="N681" t="str">
            <v>H</v>
          </cell>
          <cell r="O681" t="str">
            <v/>
          </cell>
          <cell r="P681">
            <v>87</v>
          </cell>
        </row>
        <row r="682">
          <cell r="A682">
            <v>12238</v>
          </cell>
          <cell r="B682">
            <v>12238</v>
          </cell>
          <cell r="C682" t="str">
            <v>Frau</v>
          </cell>
          <cell r="D682" t="str">
            <v>Oesch</v>
          </cell>
          <cell r="E682" t="str">
            <v>Dominique</v>
          </cell>
          <cell r="F682" t="str">
            <v>Oesch Dominique</v>
          </cell>
          <cell r="G682" t="str">
            <v>Avenue de Chatelaine 95 A</v>
          </cell>
          <cell r="H682">
            <v>1219</v>
          </cell>
          <cell r="I682" t="str">
            <v>CHATELAINE</v>
          </cell>
          <cell r="J682" t="str">
            <v>CH</v>
          </cell>
          <cell r="K682">
            <v>21707</v>
          </cell>
          <cell r="L682" t="str">
            <v>GE</v>
          </cell>
          <cell r="M682" t="str">
            <v/>
          </cell>
          <cell r="N682" t="str">
            <v>D</v>
          </cell>
          <cell r="O682" t="str">
            <v>DB</v>
          </cell>
          <cell r="P682">
            <v>92</v>
          </cell>
        </row>
        <row r="683">
          <cell r="A683">
            <v>12239</v>
          </cell>
          <cell r="B683">
            <v>12239</v>
          </cell>
          <cell r="C683" t="str">
            <v>Herrn</v>
          </cell>
          <cell r="D683" t="str">
            <v>Oesch</v>
          </cell>
          <cell r="E683" t="str">
            <v>Roland</v>
          </cell>
          <cell r="F683" t="str">
            <v>Oesch Roland</v>
          </cell>
          <cell r="G683" t="str">
            <v>Clos du Velours 26</v>
          </cell>
          <cell r="H683">
            <v>1231</v>
          </cell>
          <cell r="I683" t="str">
            <v>CONCHES</v>
          </cell>
          <cell r="J683" t="str">
            <v>CH</v>
          </cell>
          <cell r="K683">
            <v>21668</v>
          </cell>
          <cell r="L683" t="str">
            <v>GE</v>
          </cell>
          <cell r="M683" t="str">
            <v/>
          </cell>
          <cell r="N683" t="str">
            <v>H</v>
          </cell>
          <cell r="O683" t="str">
            <v>HA</v>
          </cell>
          <cell r="P683">
            <v>83</v>
          </cell>
        </row>
        <row r="684">
          <cell r="A684">
            <v>12240</v>
          </cell>
          <cell r="B684">
            <v>12240</v>
          </cell>
          <cell r="C684" t="str">
            <v>Herrn</v>
          </cell>
          <cell r="D684" t="str">
            <v>Oliveira</v>
          </cell>
          <cell r="E684" t="str">
            <v>Rui</v>
          </cell>
          <cell r="F684" t="str">
            <v>Oliveira Rui</v>
          </cell>
          <cell r="G684" t="str">
            <v>Avenue de Chatelaine 95 A</v>
          </cell>
          <cell r="H684">
            <v>1219</v>
          </cell>
          <cell r="I684" t="str">
            <v>CHATELAINE</v>
          </cell>
          <cell r="J684" t="str">
            <v>CH</v>
          </cell>
          <cell r="K684">
            <v>21192</v>
          </cell>
          <cell r="L684" t="str">
            <v>GE</v>
          </cell>
          <cell r="M684" t="str">
            <v/>
          </cell>
          <cell r="N684" t="str">
            <v>H</v>
          </cell>
          <cell r="O684" t="str">
            <v>HA</v>
          </cell>
          <cell r="P684">
            <v>91</v>
          </cell>
        </row>
        <row r="685">
          <cell r="A685">
            <v>12243</v>
          </cell>
          <cell r="B685">
            <v>12243</v>
          </cell>
          <cell r="C685" t="str">
            <v>Herrn</v>
          </cell>
          <cell r="D685" t="str">
            <v>Panella</v>
          </cell>
          <cell r="E685" t="str">
            <v>Antonio</v>
          </cell>
          <cell r="F685" t="str">
            <v>Panella Antonio</v>
          </cell>
          <cell r="G685" t="str">
            <v>Rue Tranchin 10</v>
          </cell>
          <cell r="H685">
            <v>1202</v>
          </cell>
          <cell r="I685" t="str">
            <v>GENEVE</v>
          </cell>
          <cell r="J685" t="str">
            <v>I</v>
          </cell>
          <cell r="K685">
            <v>16072</v>
          </cell>
          <cell r="L685" t="str">
            <v>GE</v>
          </cell>
          <cell r="M685" t="str">
            <v/>
          </cell>
          <cell r="N685" t="str">
            <v>H</v>
          </cell>
          <cell r="O685" t="str">
            <v>HC</v>
          </cell>
          <cell r="P685">
            <v>70</v>
          </cell>
        </row>
        <row r="686">
          <cell r="A686">
            <v>12244</v>
          </cell>
          <cell r="B686">
            <v>12244</v>
          </cell>
          <cell r="C686" t="str">
            <v>Herrn</v>
          </cell>
          <cell r="D686" t="str">
            <v>Pantelidis</v>
          </cell>
          <cell r="E686" t="str">
            <v>Georges</v>
          </cell>
          <cell r="F686" t="str">
            <v>Pantelidis Georges</v>
          </cell>
          <cell r="G686" t="str">
            <v>Rue des Charmilles 40</v>
          </cell>
          <cell r="H686">
            <v>1203</v>
          </cell>
          <cell r="I686" t="str">
            <v>GENEVE</v>
          </cell>
          <cell r="J686" t="str">
            <v>GR</v>
          </cell>
          <cell r="K686">
            <v>22282</v>
          </cell>
          <cell r="L686" t="str">
            <v>GE</v>
          </cell>
          <cell r="M686" t="str">
            <v/>
          </cell>
          <cell r="N686" t="str">
            <v>H</v>
          </cell>
          <cell r="O686" t="str">
            <v>HB</v>
          </cell>
          <cell r="P686">
            <v>90</v>
          </cell>
        </row>
        <row r="687">
          <cell r="A687">
            <v>12245</v>
          </cell>
          <cell r="B687">
            <v>12245</v>
          </cell>
          <cell r="C687" t="str">
            <v>Herrn</v>
          </cell>
          <cell r="D687" t="str">
            <v>Parenti</v>
          </cell>
          <cell r="E687" t="str">
            <v>Gino</v>
          </cell>
          <cell r="F687" t="str">
            <v>Parenti Gino</v>
          </cell>
          <cell r="G687" t="str">
            <v>Rue de Vermont 6 bis</v>
          </cell>
          <cell r="H687">
            <v>1202</v>
          </cell>
          <cell r="I687" t="str">
            <v>GENEVE</v>
          </cell>
          <cell r="J687" t="str">
            <v>CH</v>
          </cell>
          <cell r="K687">
            <v>16230</v>
          </cell>
          <cell r="L687" t="str">
            <v>GE</v>
          </cell>
          <cell r="M687" t="str">
            <v/>
          </cell>
          <cell r="N687" t="str">
            <v>H</v>
          </cell>
          <cell r="O687" t="str">
            <v>HB</v>
          </cell>
          <cell r="P687">
            <v>73</v>
          </cell>
        </row>
        <row r="688">
          <cell r="A688">
            <v>12246</v>
          </cell>
          <cell r="B688">
            <v>5621</v>
          </cell>
          <cell r="C688" t="str">
            <v>Frau</v>
          </cell>
          <cell r="D688" t="str">
            <v>Parenti</v>
          </cell>
          <cell r="E688" t="str">
            <v>Rita</v>
          </cell>
          <cell r="F688" t="str">
            <v>Parenti Rita</v>
          </cell>
          <cell r="G688" t="str">
            <v>Rue de Vermont 6 bis</v>
          </cell>
          <cell r="H688">
            <v>1202</v>
          </cell>
          <cell r="I688" t="str">
            <v>GENEVE</v>
          </cell>
          <cell r="J688" t="str">
            <v>CH</v>
          </cell>
          <cell r="K688">
            <v>17619</v>
          </cell>
          <cell r="L688" t="str">
            <v>GE</v>
          </cell>
          <cell r="M688" t="str">
            <v/>
          </cell>
          <cell r="N688" t="str">
            <v>D</v>
          </cell>
          <cell r="O688" t="str">
            <v>DB</v>
          </cell>
          <cell r="P688">
            <v>74</v>
          </cell>
        </row>
        <row r="689">
          <cell r="A689">
            <v>12248</v>
          </cell>
          <cell r="B689">
            <v>12248</v>
          </cell>
          <cell r="C689" t="str">
            <v>Herrn</v>
          </cell>
          <cell r="D689" t="str">
            <v>Pauchard</v>
          </cell>
          <cell r="E689" t="str">
            <v>Christian</v>
          </cell>
          <cell r="F689" t="str">
            <v>Pauchard Christian</v>
          </cell>
          <cell r="G689" t="str">
            <v>Place de l'Octroi 15</v>
          </cell>
          <cell r="H689">
            <v>1227</v>
          </cell>
          <cell r="I689" t="str">
            <v>CAROUGE</v>
          </cell>
          <cell r="J689" t="str">
            <v>CH</v>
          </cell>
          <cell r="K689">
            <v>23202</v>
          </cell>
          <cell r="L689" t="str">
            <v>GE</v>
          </cell>
          <cell r="M689" t="str">
            <v/>
          </cell>
          <cell r="N689" t="str">
            <v>H</v>
          </cell>
          <cell r="O689" t="str">
            <v>HA</v>
          </cell>
          <cell r="P689">
            <v>85</v>
          </cell>
        </row>
        <row r="690">
          <cell r="A690">
            <v>12251</v>
          </cell>
          <cell r="B690">
            <v>12251</v>
          </cell>
          <cell r="C690" t="str">
            <v>Herrn</v>
          </cell>
          <cell r="D690" t="str">
            <v>Perissier</v>
          </cell>
          <cell r="E690" t="str">
            <v>Olivier</v>
          </cell>
          <cell r="F690" t="str">
            <v>Perissier Olivier</v>
          </cell>
          <cell r="G690" t="str">
            <v>Croix-du-Levant 6</v>
          </cell>
          <cell r="H690">
            <v>1220</v>
          </cell>
          <cell r="I690" t="str">
            <v>AVANCHETS</v>
          </cell>
          <cell r="J690" t="str">
            <v>CH</v>
          </cell>
          <cell r="K690">
            <v>22094</v>
          </cell>
          <cell r="L690" t="str">
            <v>GE</v>
          </cell>
          <cell r="M690" t="str">
            <v/>
          </cell>
          <cell r="N690" t="str">
            <v>H</v>
          </cell>
          <cell r="O690" t="str">
            <v>HA</v>
          </cell>
          <cell r="P690">
            <v>85</v>
          </cell>
        </row>
        <row r="691">
          <cell r="A691">
            <v>12253</v>
          </cell>
          <cell r="B691">
            <v>5624</v>
          </cell>
          <cell r="C691" t="str">
            <v>Herrn</v>
          </cell>
          <cell r="D691" t="str">
            <v>Petringa</v>
          </cell>
          <cell r="E691" t="str">
            <v>Antonio</v>
          </cell>
          <cell r="F691" t="str">
            <v>Petringa Antonio</v>
          </cell>
          <cell r="G691" t="str">
            <v>Avenue du Lignon 66</v>
          </cell>
          <cell r="H691">
            <v>1219</v>
          </cell>
          <cell r="I691" t="str">
            <v>LE LIGNON</v>
          </cell>
          <cell r="J691" t="str">
            <v>I</v>
          </cell>
          <cell r="K691">
            <v>21910</v>
          </cell>
          <cell r="L691" t="str">
            <v>GE</v>
          </cell>
          <cell r="M691" t="str">
            <v/>
          </cell>
          <cell r="N691" t="str">
            <v>H</v>
          </cell>
          <cell r="O691" t="str">
            <v>HC</v>
          </cell>
          <cell r="P691">
            <v>91</v>
          </cell>
        </row>
        <row r="692">
          <cell r="A692">
            <v>12255</v>
          </cell>
          <cell r="B692">
            <v>6089</v>
          </cell>
          <cell r="C692" t="str">
            <v>Frau</v>
          </cell>
          <cell r="D692" t="str">
            <v>Piece</v>
          </cell>
          <cell r="E692" t="str">
            <v>Evelyne</v>
          </cell>
          <cell r="F692" t="str">
            <v>Piece Evelyne</v>
          </cell>
          <cell r="G692" t="str">
            <v>Ch. de la Montagne 6</v>
          </cell>
          <cell r="H692">
            <v>1224</v>
          </cell>
          <cell r="I692" t="str">
            <v>CHÊNE-BOUGERIES GE</v>
          </cell>
          <cell r="J692" t="str">
            <v>CH</v>
          </cell>
          <cell r="K692">
            <v>18894</v>
          </cell>
          <cell r="L692" t="str">
            <v>GE</v>
          </cell>
          <cell r="M692" t="str">
            <v/>
          </cell>
          <cell r="N692" t="str">
            <v>D</v>
          </cell>
          <cell r="O692" t="str">
            <v>DB</v>
          </cell>
          <cell r="P692">
            <v>89</v>
          </cell>
        </row>
        <row r="693">
          <cell r="A693">
            <v>12256</v>
          </cell>
          <cell r="B693">
            <v>12256</v>
          </cell>
          <cell r="C693" t="str">
            <v>Herrn</v>
          </cell>
          <cell r="D693" t="str">
            <v>Pigny</v>
          </cell>
          <cell r="E693" t="str">
            <v>Pascal</v>
          </cell>
          <cell r="F693" t="str">
            <v>Pigny Pascal</v>
          </cell>
          <cell r="G693" t="str">
            <v>Chemin du Pont-de-Ville 9</v>
          </cell>
          <cell r="H693">
            <v>1224</v>
          </cell>
          <cell r="I693" t="str">
            <v>CHÊNE-BOUGERIES GE</v>
          </cell>
          <cell r="J693" t="str">
            <v>CH</v>
          </cell>
          <cell r="K693">
            <v>25001</v>
          </cell>
          <cell r="L693" t="str">
            <v>GE</v>
          </cell>
          <cell r="M693" t="str">
            <v/>
          </cell>
          <cell r="N693" t="str">
            <v>H</v>
          </cell>
          <cell r="O693" t="str">
            <v>HA</v>
          </cell>
          <cell r="P693">
            <v>88</v>
          </cell>
        </row>
        <row r="694">
          <cell r="A694">
            <v>12259</v>
          </cell>
          <cell r="B694">
            <v>12259</v>
          </cell>
          <cell r="C694" t="str">
            <v>Herrn</v>
          </cell>
          <cell r="D694" t="str">
            <v>Polidoro</v>
          </cell>
          <cell r="E694" t="str">
            <v>Mario</v>
          </cell>
          <cell r="F694" t="str">
            <v>Polidoro Mario</v>
          </cell>
          <cell r="G694" t="str">
            <v>Rue de la Dole 19</v>
          </cell>
          <cell r="H694">
            <v>1203</v>
          </cell>
          <cell r="I694" t="str">
            <v>GENEVE</v>
          </cell>
          <cell r="J694" t="str">
            <v>I</v>
          </cell>
          <cell r="K694">
            <v>13741</v>
          </cell>
          <cell r="L694" t="str">
            <v>GE</v>
          </cell>
          <cell r="M694" t="str">
            <v/>
          </cell>
          <cell r="N694" t="str">
            <v>H</v>
          </cell>
          <cell r="O694" t="str">
            <v>HB</v>
          </cell>
          <cell r="P694">
            <v>70</v>
          </cell>
        </row>
        <row r="695">
          <cell r="A695">
            <v>12260</v>
          </cell>
          <cell r="B695">
            <v>12260</v>
          </cell>
          <cell r="C695" t="str">
            <v>Herrn</v>
          </cell>
          <cell r="D695" t="str">
            <v>Porchet</v>
          </cell>
          <cell r="E695" t="str">
            <v>Eric</v>
          </cell>
          <cell r="F695" t="str">
            <v>Porchet Eric</v>
          </cell>
          <cell r="G695" t="str">
            <v>Route Molard 1</v>
          </cell>
          <cell r="H695">
            <v>1281</v>
          </cell>
          <cell r="I695" t="str">
            <v>RUSSIN</v>
          </cell>
          <cell r="J695" t="str">
            <v>CH</v>
          </cell>
          <cell r="K695">
            <v>21306</v>
          </cell>
          <cell r="L695" t="str">
            <v>GE</v>
          </cell>
          <cell r="M695" t="str">
            <v/>
          </cell>
          <cell r="N695" t="str">
            <v>H</v>
          </cell>
          <cell r="O695" t="str">
            <v/>
          </cell>
          <cell r="P695">
            <v>87</v>
          </cell>
        </row>
        <row r="696">
          <cell r="A696">
            <v>12268</v>
          </cell>
          <cell r="B696">
            <v>12268</v>
          </cell>
          <cell r="C696" t="str">
            <v>Frau</v>
          </cell>
          <cell r="D696" t="str">
            <v>Richoz</v>
          </cell>
          <cell r="E696" t="str">
            <v>Lucienne</v>
          </cell>
          <cell r="F696" t="str">
            <v>Richoz Lucienne</v>
          </cell>
          <cell r="G696" t="str">
            <v>Rue de Geneve 8</v>
          </cell>
          <cell r="H696">
            <v>1225</v>
          </cell>
          <cell r="I696" t="str">
            <v>CHENE-BOURG</v>
          </cell>
          <cell r="J696" t="str">
            <v>CH</v>
          </cell>
          <cell r="K696">
            <v>21479</v>
          </cell>
          <cell r="L696" t="str">
            <v>GE</v>
          </cell>
          <cell r="M696" t="str">
            <v/>
          </cell>
          <cell r="N696" t="str">
            <v>D</v>
          </cell>
          <cell r="O696" t="str">
            <v/>
          </cell>
          <cell r="P696">
            <v>92</v>
          </cell>
        </row>
        <row r="697">
          <cell r="A697">
            <v>12272</v>
          </cell>
          <cell r="B697">
            <v>12272</v>
          </cell>
          <cell r="C697" t="str">
            <v>Herrn</v>
          </cell>
          <cell r="D697" t="str">
            <v>Ritrosi</v>
          </cell>
          <cell r="E697" t="str">
            <v>Jose</v>
          </cell>
          <cell r="F697" t="str">
            <v>Ritrosi Jose</v>
          </cell>
          <cell r="G697" t="str">
            <v>Rue de l'Ecole de Medecine 14</v>
          </cell>
          <cell r="H697">
            <v>1205</v>
          </cell>
          <cell r="I697" t="str">
            <v>GENEVE</v>
          </cell>
          <cell r="J697" t="str">
            <v>F</v>
          </cell>
          <cell r="K697">
            <v>18711</v>
          </cell>
          <cell r="L697" t="str">
            <v>GE</v>
          </cell>
          <cell r="M697" t="str">
            <v/>
          </cell>
          <cell r="N697" t="str">
            <v>H</v>
          </cell>
          <cell r="O697" t="str">
            <v/>
          </cell>
          <cell r="P697">
            <v>80</v>
          </cell>
        </row>
        <row r="698">
          <cell r="A698">
            <v>12274</v>
          </cell>
          <cell r="B698">
            <v>12274</v>
          </cell>
          <cell r="C698" t="str">
            <v>Herrn</v>
          </cell>
          <cell r="D698" t="str">
            <v>Roider</v>
          </cell>
          <cell r="E698" t="str">
            <v>Johann</v>
          </cell>
          <cell r="F698" t="str">
            <v>Roider Johann</v>
          </cell>
          <cell r="G698" t="str">
            <v>Avenue du Petit-Montfleury 21</v>
          </cell>
          <cell r="H698">
            <v>1290</v>
          </cell>
          <cell r="I698" t="str">
            <v>VERSOIX</v>
          </cell>
          <cell r="J698" t="str">
            <v>CH</v>
          </cell>
          <cell r="K698">
            <v>16286</v>
          </cell>
          <cell r="L698" t="str">
            <v>GE</v>
          </cell>
          <cell r="M698" t="str">
            <v/>
          </cell>
          <cell r="N698" t="str">
            <v>H</v>
          </cell>
          <cell r="O698" t="str">
            <v>HB</v>
          </cell>
          <cell r="P698">
            <v>70</v>
          </cell>
        </row>
        <row r="699">
          <cell r="A699">
            <v>12276</v>
          </cell>
          <cell r="B699">
            <v>12276</v>
          </cell>
          <cell r="C699" t="str">
            <v>Herrn</v>
          </cell>
          <cell r="D699" t="str">
            <v>Rouquet</v>
          </cell>
          <cell r="E699" t="str">
            <v>Philippe</v>
          </cell>
          <cell r="F699" t="str">
            <v>Rouquet Philippe</v>
          </cell>
          <cell r="G699" t="str">
            <v>Rue du Grand-Pre 38</v>
          </cell>
          <cell r="H699">
            <v>1202</v>
          </cell>
          <cell r="I699" t="str">
            <v>GENEVE</v>
          </cell>
          <cell r="J699" t="str">
            <v>CH</v>
          </cell>
          <cell r="K699">
            <v>23733</v>
          </cell>
          <cell r="L699" t="str">
            <v>GE</v>
          </cell>
          <cell r="M699" t="str">
            <v/>
          </cell>
          <cell r="N699" t="str">
            <v>H</v>
          </cell>
          <cell r="O699" t="str">
            <v>HA</v>
          </cell>
          <cell r="P699">
            <v>87</v>
          </cell>
        </row>
        <row r="700">
          <cell r="A700">
            <v>12279</v>
          </cell>
          <cell r="B700">
            <v>12279</v>
          </cell>
          <cell r="C700" t="str">
            <v>Herrn</v>
          </cell>
          <cell r="D700" t="str">
            <v>Ryser</v>
          </cell>
          <cell r="E700" t="str">
            <v>Jean-Claude</v>
          </cell>
          <cell r="F700" t="str">
            <v>Ryser Jean-Claude</v>
          </cell>
          <cell r="G700" t="str">
            <v>Quai Gustave-Ador 14</v>
          </cell>
          <cell r="H700">
            <v>1207</v>
          </cell>
          <cell r="I700" t="str">
            <v>GENEVE</v>
          </cell>
          <cell r="J700" t="str">
            <v>CH</v>
          </cell>
          <cell r="K700">
            <v>17865</v>
          </cell>
          <cell r="L700" t="str">
            <v>GE</v>
          </cell>
          <cell r="M700" t="str">
            <v/>
          </cell>
          <cell r="N700" t="str">
            <v>H</v>
          </cell>
          <cell r="O700" t="str">
            <v>HC</v>
          </cell>
          <cell r="P700">
            <v>85</v>
          </cell>
        </row>
        <row r="701">
          <cell r="A701">
            <v>12281</v>
          </cell>
          <cell r="B701">
            <v>12281</v>
          </cell>
          <cell r="C701" t="str">
            <v>Herrn</v>
          </cell>
          <cell r="D701" t="str">
            <v>Salamone</v>
          </cell>
          <cell r="E701" t="str">
            <v>Vincent</v>
          </cell>
          <cell r="F701" t="str">
            <v>Salamone Vincent</v>
          </cell>
          <cell r="G701" t="str">
            <v>Promenade de l'Europe 35</v>
          </cell>
          <cell r="H701">
            <v>1203</v>
          </cell>
          <cell r="I701" t="str">
            <v>GENEVE</v>
          </cell>
          <cell r="J701" t="str">
            <v>I</v>
          </cell>
          <cell r="K701">
            <v>15577</v>
          </cell>
          <cell r="L701" t="str">
            <v>GE</v>
          </cell>
          <cell r="M701" t="str">
            <v/>
          </cell>
          <cell r="N701" t="str">
            <v>H</v>
          </cell>
          <cell r="O701" t="str">
            <v>HB</v>
          </cell>
          <cell r="P701">
            <v>73</v>
          </cell>
        </row>
        <row r="702">
          <cell r="A702">
            <v>12284</v>
          </cell>
          <cell r="B702">
            <v>12284</v>
          </cell>
          <cell r="C702" t="str">
            <v>Herrn</v>
          </cell>
          <cell r="D702" t="str">
            <v>Scaramuzzi</v>
          </cell>
          <cell r="E702" t="str">
            <v>Maurice</v>
          </cell>
          <cell r="F702" t="str">
            <v>Scaramuzzi Maurice</v>
          </cell>
          <cell r="G702" t="str">
            <v>Cite Franchise 30</v>
          </cell>
          <cell r="H702">
            <v>1203</v>
          </cell>
          <cell r="I702" t="str">
            <v>GENEVE</v>
          </cell>
          <cell r="J702" t="str">
            <v>CH</v>
          </cell>
          <cell r="K702">
            <v>9454</v>
          </cell>
          <cell r="L702" t="str">
            <v>GE</v>
          </cell>
          <cell r="M702" t="str">
            <v/>
          </cell>
          <cell r="N702" t="str">
            <v>H</v>
          </cell>
          <cell r="O702" t="str">
            <v/>
          </cell>
          <cell r="P702">
            <v>78</v>
          </cell>
        </row>
        <row r="703">
          <cell r="A703">
            <v>12292</v>
          </cell>
          <cell r="B703">
            <v>12292</v>
          </cell>
          <cell r="C703" t="str">
            <v>Herrn</v>
          </cell>
          <cell r="D703" t="str">
            <v>Serrus</v>
          </cell>
          <cell r="E703" t="str">
            <v>Dominique</v>
          </cell>
          <cell r="F703" t="str">
            <v>Serrus Dominique</v>
          </cell>
          <cell r="G703" t="str">
            <v>Rt de Chene 64</v>
          </cell>
          <cell r="H703">
            <v>1208</v>
          </cell>
          <cell r="I703" t="str">
            <v>GENEVE</v>
          </cell>
          <cell r="J703" t="str">
            <v>F</v>
          </cell>
          <cell r="K703">
            <v>22427</v>
          </cell>
          <cell r="L703" t="str">
            <v>GE</v>
          </cell>
          <cell r="M703" t="str">
            <v/>
          </cell>
          <cell r="N703" t="str">
            <v>H</v>
          </cell>
          <cell r="O703" t="str">
            <v/>
          </cell>
          <cell r="P703">
            <v>89</v>
          </cell>
        </row>
        <row r="704">
          <cell r="A704">
            <v>12294</v>
          </cell>
          <cell r="B704">
            <v>12294</v>
          </cell>
          <cell r="C704" t="str">
            <v>Herrn</v>
          </cell>
          <cell r="D704" t="str">
            <v>Seydoux</v>
          </cell>
          <cell r="E704" t="str">
            <v>Jean-Daniel</v>
          </cell>
          <cell r="F704" t="str">
            <v>Seydoux Jean-Daniel</v>
          </cell>
          <cell r="G704" t="str">
            <v>Rue des Confessions 15</v>
          </cell>
          <cell r="H704">
            <v>1202</v>
          </cell>
          <cell r="I704" t="str">
            <v>GENEVE</v>
          </cell>
          <cell r="J704" t="str">
            <v>CH</v>
          </cell>
          <cell r="K704">
            <v>24190</v>
          </cell>
          <cell r="L704" t="str">
            <v>GE</v>
          </cell>
          <cell r="M704" t="str">
            <v/>
          </cell>
          <cell r="N704" t="str">
            <v>H</v>
          </cell>
          <cell r="O704" t="str">
            <v/>
          </cell>
          <cell r="P704">
            <v>87</v>
          </cell>
        </row>
        <row r="705">
          <cell r="A705">
            <v>12295</v>
          </cell>
          <cell r="B705">
            <v>12295</v>
          </cell>
          <cell r="C705" t="str">
            <v>Herrn</v>
          </cell>
          <cell r="D705" t="str">
            <v>Seydoux</v>
          </cell>
          <cell r="E705" t="str">
            <v>Pascal</v>
          </cell>
          <cell r="F705" t="str">
            <v>Seydoux Pascal</v>
          </cell>
          <cell r="G705" t="str">
            <v>Avenu de Vaudagne 50</v>
          </cell>
          <cell r="H705">
            <v>1217</v>
          </cell>
          <cell r="I705" t="str">
            <v>MEYRIN</v>
          </cell>
          <cell r="J705" t="str">
            <v>CH</v>
          </cell>
          <cell r="K705">
            <v>23214</v>
          </cell>
          <cell r="L705" t="str">
            <v>GE</v>
          </cell>
          <cell r="M705" t="str">
            <v/>
          </cell>
          <cell r="N705" t="str">
            <v>H</v>
          </cell>
          <cell r="O705" t="str">
            <v>HA</v>
          </cell>
          <cell r="P705">
            <v>87</v>
          </cell>
        </row>
        <row r="706">
          <cell r="A706">
            <v>12296</v>
          </cell>
          <cell r="B706">
            <v>6124</v>
          </cell>
          <cell r="C706" t="str">
            <v>Herrn</v>
          </cell>
          <cell r="D706" t="str">
            <v>Sonderegger</v>
          </cell>
          <cell r="E706" t="str">
            <v>Jean-Pierre</v>
          </cell>
          <cell r="F706" t="str">
            <v>Sonderegger Jean-Pierre</v>
          </cell>
          <cell r="G706" t="str">
            <v>Chemin des Tulipiers 3 C / c/o Ferraris</v>
          </cell>
          <cell r="H706">
            <v>1208</v>
          </cell>
          <cell r="I706" t="str">
            <v>GENEVE</v>
          </cell>
          <cell r="J706" t="str">
            <v>CH</v>
          </cell>
          <cell r="K706">
            <v>18629</v>
          </cell>
          <cell r="L706" t="str">
            <v>GE</v>
          </cell>
          <cell r="M706" t="str">
            <v/>
          </cell>
          <cell r="N706" t="str">
            <v>H</v>
          </cell>
          <cell r="O706" t="str">
            <v>HC</v>
          </cell>
          <cell r="P706">
            <v>86</v>
          </cell>
        </row>
        <row r="707">
          <cell r="A707">
            <v>12297</v>
          </cell>
          <cell r="B707">
            <v>12297</v>
          </cell>
          <cell r="C707" t="str">
            <v>Frau</v>
          </cell>
          <cell r="D707" t="str">
            <v>Soper</v>
          </cell>
          <cell r="E707" t="str">
            <v>Michele</v>
          </cell>
          <cell r="F707" t="str">
            <v>Soper Michele</v>
          </cell>
          <cell r="G707" t="str">
            <v>Rue de la Prairie 5</v>
          </cell>
          <cell r="H707">
            <v>1202</v>
          </cell>
          <cell r="I707" t="str">
            <v>GENEVE</v>
          </cell>
          <cell r="J707" t="str">
            <v>CH</v>
          </cell>
          <cell r="K707">
            <v>19042</v>
          </cell>
          <cell r="L707" t="str">
            <v>GE</v>
          </cell>
          <cell r="M707" t="str">
            <v/>
          </cell>
          <cell r="N707" t="str">
            <v>D</v>
          </cell>
          <cell r="O707" t="str">
            <v/>
          </cell>
          <cell r="P707">
            <v>91</v>
          </cell>
        </row>
        <row r="708">
          <cell r="A708">
            <v>12301</v>
          </cell>
          <cell r="B708">
            <v>12301</v>
          </cell>
          <cell r="C708" t="str">
            <v>Herrn</v>
          </cell>
          <cell r="D708" t="str">
            <v>Tauss</v>
          </cell>
          <cell r="E708" t="str">
            <v>Rene</v>
          </cell>
          <cell r="F708" t="str">
            <v>Tauss Rene</v>
          </cell>
          <cell r="G708" t="str">
            <v>Chemin des Deux-Communes 7</v>
          </cell>
          <cell r="H708">
            <v>1226</v>
          </cell>
          <cell r="I708" t="str">
            <v>THONEX</v>
          </cell>
          <cell r="J708" t="str">
            <v>CH</v>
          </cell>
          <cell r="K708">
            <v>6273</v>
          </cell>
          <cell r="L708" t="str">
            <v>GE</v>
          </cell>
          <cell r="M708" t="str">
            <v/>
          </cell>
          <cell r="N708" t="str">
            <v>H</v>
          </cell>
          <cell r="O708" t="str">
            <v>HC</v>
          </cell>
          <cell r="P708">
            <v>83</v>
          </cell>
        </row>
        <row r="709">
          <cell r="A709">
            <v>12302</v>
          </cell>
          <cell r="B709">
            <v>6125</v>
          </cell>
          <cell r="C709" t="str">
            <v>Herrn</v>
          </cell>
          <cell r="D709" t="str">
            <v>Tauxe</v>
          </cell>
          <cell r="E709" t="str">
            <v>Olivier</v>
          </cell>
          <cell r="F709" t="str">
            <v>Tauxe Olivier</v>
          </cell>
          <cell r="G709" t="str">
            <v>Ch. des Crêts-de-Champel 9</v>
          </cell>
          <cell r="H709">
            <v>1206</v>
          </cell>
          <cell r="I709" t="str">
            <v>GENEVE</v>
          </cell>
          <cell r="J709" t="str">
            <v>CH</v>
          </cell>
          <cell r="K709">
            <v>21266</v>
          </cell>
          <cell r="L709" t="str">
            <v>GE</v>
          </cell>
          <cell r="M709" t="str">
            <v/>
          </cell>
          <cell r="N709" t="str">
            <v>H</v>
          </cell>
          <cell r="O709" t="str">
            <v>HC</v>
          </cell>
          <cell r="P709">
            <v>88</v>
          </cell>
        </row>
        <row r="710">
          <cell r="A710">
            <v>12303</v>
          </cell>
          <cell r="B710">
            <v>12303</v>
          </cell>
          <cell r="C710" t="str">
            <v>Herrn</v>
          </cell>
          <cell r="D710" t="str">
            <v xml:space="preserve">Thibout </v>
          </cell>
          <cell r="E710" t="str">
            <v>Jacques</v>
          </cell>
          <cell r="F710" t="str">
            <v>Thibout  Jacques</v>
          </cell>
          <cell r="G710" t="str">
            <v>Sous la Crose</v>
          </cell>
          <cell r="H710" t="str">
            <v>F-74580</v>
          </cell>
          <cell r="I710" t="str">
            <v>VEIGY-FRANCE</v>
          </cell>
          <cell r="J710" t="str">
            <v>F</v>
          </cell>
          <cell r="K710">
            <v>21365</v>
          </cell>
          <cell r="L710" t="str">
            <v>GE</v>
          </cell>
          <cell r="M710" t="str">
            <v/>
          </cell>
          <cell r="N710" t="str">
            <v>H</v>
          </cell>
          <cell r="O710" t="str">
            <v>HB</v>
          </cell>
          <cell r="P710">
            <v>88</v>
          </cell>
        </row>
        <row r="711">
          <cell r="A711">
            <v>12305</v>
          </cell>
          <cell r="B711">
            <v>12305</v>
          </cell>
          <cell r="C711" t="str">
            <v>Herrn</v>
          </cell>
          <cell r="D711" t="str">
            <v>Thurler</v>
          </cell>
          <cell r="E711" t="str">
            <v>Steve</v>
          </cell>
          <cell r="F711" t="str">
            <v>Thurler Steve</v>
          </cell>
          <cell r="G711" t="str">
            <v>Rue de la Prulay 4</v>
          </cell>
          <cell r="H711">
            <v>1217</v>
          </cell>
          <cell r="I711" t="str">
            <v>MEYRIN</v>
          </cell>
          <cell r="J711" t="str">
            <v>CH</v>
          </cell>
          <cell r="K711">
            <v>24912</v>
          </cell>
          <cell r="L711" t="str">
            <v>GE</v>
          </cell>
          <cell r="M711" t="str">
            <v/>
          </cell>
          <cell r="N711" t="str">
            <v>H</v>
          </cell>
          <cell r="O711" t="str">
            <v>HC</v>
          </cell>
          <cell r="P711">
            <v>90</v>
          </cell>
        </row>
        <row r="712">
          <cell r="A712">
            <v>12306</v>
          </cell>
          <cell r="B712">
            <v>6090</v>
          </cell>
          <cell r="C712" t="str">
            <v>Frau</v>
          </cell>
          <cell r="D712" t="str">
            <v>Tissot</v>
          </cell>
          <cell r="E712" t="str">
            <v>Yvette</v>
          </cell>
          <cell r="F712" t="str">
            <v>Tissot Yvette</v>
          </cell>
          <cell r="G712" t="str">
            <v>Rue Francois Jacquier 13</v>
          </cell>
          <cell r="H712">
            <v>1225</v>
          </cell>
          <cell r="I712" t="str">
            <v>CHENE-BOURG</v>
          </cell>
          <cell r="J712" t="str">
            <v>CH</v>
          </cell>
          <cell r="K712">
            <v>17272</v>
          </cell>
          <cell r="L712" t="str">
            <v>GE</v>
          </cell>
          <cell r="M712" t="str">
            <v/>
          </cell>
          <cell r="N712" t="str">
            <v>D</v>
          </cell>
          <cell r="O712" t="str">
            <v/>
          </cell>
          <cell r="P712">
            <v>83</v>
          </cell>
        </row>
        <row r="713">
          <cell r="A713">
            <v>12312</v>
          </cell>
          <cell r="B713">
            <v>5646</v>
          </cell>
          <cell r="C713" t="str">
            <v>Frau</v>
          </cell>
          <cell r="D713" t="str">
            <v>Vanotti</v>
          </cell>
          <cell r="E713" t="str">
            <v>Carla</v>
          </cell>
          <cell r="F713" t="str">
            <v>Vanotti Carla</v>
          </cell>
          <cell r="G713" t="str">
            <v>Route de Celigny 27</v>
          </cell>
          <cell r="H713">
            <v>1298</v>
          </cell>
          <cell r="I713" t="str">
            <v>CELIGNY</v>
          </cell>
          <cell r="J713" t="str">
            <v>CH</v>
          </cell>
          <cell r="K713">
            <v>20136</v>
          </cell>
          <cell r="L713" t="str">
            <v>GE</v>
          </cell>
          <cell r="M713" t="str">
            <v/>
          </cell>
          <cell r="N713" t="str">
            <v>D</v>
          </cell>
          <cell r="O713" t="str">
            <v>DB</v>
          </cell>
          <cell r="P713">
            <v>88</v>
          </cell>
        </row>
        <row r="714">
          <cell r="A714">
            <v>12313</v>
          </cell>
          <cell r="B714">
            <v>12313</v>
          </cell>
          <cell r="C714" t="str">
            <v>Herrn</v>
          </cell>
          <cell r="D714" t="str">
            <v>Vanotti</v>
          </cell>
          <cell r="E714" t="str">
            <v>Ernest</v>
          </cell>
          <cell r="F714" t="str">
            <v>Vanotti Ernest</v>
          </cell>
          <cell r="G714" t="str">
            <v>Route de Celigny 27</v>
          </cell>
          <cell r="H714">
            <v>1298</v>
          </cell>
          <cell r="I714" t="str">
            <v>CELIGNY</v>
          </cell>
          <cell r="J714" t="str">
            <v>CH</v>
          </cell>
          <cell r="K714">
            <v>16278</v>
          </cell>
          <cell r="L714" t="str">
            <v>GE</v>
          </cell>
          <cell r="M714" t="str">
            <v/>
          </cell>
          <cell r="N714" t="str">
            <v>H</v>
          </cell>
          <cell r="O714" t="str">
            <v>HC</v>
          </cell>
          <cell r="P714">
            <v>88</v>
          </cell>
        </row>
        <row r="715">
          <cell r="A715">
            <v>12314</v>
          </cell>
          <cell r="B715">
            <v>12314</v>
          </cell>
          <cell r="C715" t="str">
            <v>Frau</v>
          </cell>
          <cell r="D715" t="str">
            <v>Vanotti</v>
          </cell>
          <cell r="E715" t="str">
            <v>Jeannine</v>
          </cell>
          <cell r="F715" t="str">
            <v>Vanotti Jeannine</v>
          </cell>
          <cell r="G715" t="str">
            <v>Avenue de Vaudagne 76</v>
          </cell>
          <cell r="H715">
            <v>1217</v>
          </cell>
          <cell r="I715" t="str">
            <v>MEYRIN</v>
          </cell>
          <cell r="J715" t="str">
            <v>CH</v>
          </cell>
          <cell r="K715">
            <v>17337</v>
          </cell>
          <cell r="L715" t="str">
            <v>GE</v>
          </cell>
          <cell r="M715" t="str">
            <v/>
          </cell>
          <cell r="N715" t="str">
            <v>D</v>
          </cell>
          <cell r="O715" t="str">
            <v>DB</v>
          </cell>
          <cell r="P715">
            <v>90</v>
          </cell>
        </row>
        <row r="716">
          <cell r="A716">
            <v>12315</v>
          </cell>
          <cell r="B716">
            <v>12315</v>
          </cell>
          <cell r="C716" t="str">
            <v>Herrn</v>
          </cell>
          <cell r="D716" t="str">
            <v>Vanotti</v>
          </cell>
          <cell r="E716" t="str">
            <v>Lino</v>
          </cell>
          <cell r="F716" t="str">
            <v>Vanotti Lino</v>
          </cell>
          <cell r="G716" t="str">
            <v>Avenue de Vaudagne 76</v>
          </cell>
          <cell r="H716">
            <v>1217</v>
          </cell>
          <cell r="I716" t="str">
            <v>MEYRIN</v>
          </cell>
          <cell r="J716" t="str">
            <v>CH</v>
          </cell>
          <cell r="K716">
            <v>16697</v>
          </cell>
          <cell r="L716" t="str">
            <v>GE</v>
          </cell>
          <cell r="M716" t="str">
            <v/>
          </cell>
          <cell r="N716" t="str">
            <v>H</v>
          </cell>
          <cell r="O716" t="str">
            <v>HC</v>
          </cell>
          <cell r="P716">
            <v>88</v>
          </cell>
        </row>
        <row r="717">
          <cell r="A717">
            <v>12316</v>
          </cell>
          <cell r="B717">
            <v>5647</v>
          </cell>
          <cell r="C717" t="str">
            <v>Frau</v>
          </cell>
          <cell r="D717" t="str">
            <v>Vanotti</v>
          </cell>
          <cell r="E717" t="str">
            <v>Sandra</v>
          </cell>
          <cell r="F717" t="str">
            <v>Vanotti Sandra</v>
          </cell>
          <cell r="G717" t="str">
            <v>Chemin du Pont-de-Ville 9</v>
          </cell>
          <cell r="H717">
            <v>1224</v>
          </cell>
          <cell r="I717" t="str">
            <v>CHÊNE-BOUGERIES GE</v>
          </cell>
          <cell r="J717" t="str">
            <v>CH</v>
          </cell>
          <cell r="K717">
            <v>24487</v>
          </cell>
          <cell r="L717" t="str">
            <v>GE</v>
          </cell>
          <cell r="M717" t="str">
            <v/>
          </cell>
          <cell r="N717" t="str">
            <v>D</v>
          </cell>
          <cell r="O717" t="str">
            <v>DB</v>
          </cell>
          <cell r="P717">
            <v>92</v>
          </cell>
        </row>
        <row r="718">
          <cell r="A718">
            <v>12320</v>
          </cell>
          <cell r="B718">
            <v>12320</v>
          </cell>
          <cell r="C718" t="str">
            <v>Herrn</v>
          </cell>
          <cell r="D718" t="str">
            <v>Visalli</v>
          </cell>
          <cell r="E718" t="str">
            <v>Antonio</v>
          </cell>
          <cell r="F718" t="str">
            <v>Visalli Antonio</v>
          </cell>
          <cell r="G718" t="str">
            <v>Rue Cardinal Journet 16 / Case postale 99</v>
          </cell>
          <cell r="H718">
            <v>1217</v>
          </cell>
          <cell r="I718" t="str">
            <v>MEYRIN 2</v>
          </cell>
          <cell r="J718" t="str">
            <v>I</v>
          </cell>
          <cell r="K718">
            <v>14611</v>
          </cell>
          <cell r="L718" t="str">
            <v>GE</v>
          </cell>
          <cell r="M718" t="str">
            <v/>
          </cell>
          <cell r="N718" t="str">
            <v>H</v>
          </cell>
          <cell r="O718" t="str">
            <v>HA</v>
          </cell>
          <cell r="P718">
            <v>77</v>
          </cell>
        </row>
        <row r="719">
          <cell r="A719">
            <v>12321</v>
          </cell>
          <cell r="B719">
            <v>12321</v>
          </cell>
          <cell r="C719" t="str">
            <v>Herrn</v>
          </cell>
          <cell r="D719" t="str">
            <v>Visalli</v>
          </cell>
          <cell r="E719" t="str">
            <v>Giuseppe</v>
          </cell>
          <cell r="F719" t="str">
            <v>Visalli Giuseppe</v>
          </cell>
          <cell r="G719" t="str">
            <v>Rue de la Golette 5 A</v>
          </cell>
          <cell r="H719">
            <v>1217</v>
          </cell>
          <cell r="I719" t="str">
            <v>MEYRIN</v>
          </cell>
          <cell r="J719" t="str">
            <v>I</v>
          </cell>
          <cell r="K719">
            <v>19725</v>
          </cell>
          <cell r="L719" t="str">
            <v>GE</v>
          </cell>
          <cell r="M719" t="str">
            <v/>
          </cell>
          <cell r="N719" t="str">
            <v>H</v>
          </cell>
          <cell r="O719" t="str">
            <v>HA</v>
          </cell>
          <cell r="P719">
            <v>84</v>
          </cell>
        </row>
        <row r="720">
          <cell r="A720">
            <v>12322</v>
          </cell>
          <cell r="B720">
            <v>12322</v>
          </cell>
          <cell r="C720" t="str">
            <v>Herrn</v>
          </cell>
          <cell r="D720" t="str">
            <v>Vouillamoz</v>
          </cell>
          <cell r="E720" t="str">
            <v>Bernard</v>
          </cell>
          <cell r="F720" t="str">
            <v>Vouillamoz Bernard</v>
          </cell>
          <cell r="G720" t="str">
            <v>Rue de la Prulay 42</v>
          </cell>
          <cell r="H720">
            <v>1217</v>
          </cell>
          <cell r="I720" t="str">
            <v>MEYRIN</v>
          </cell>
          <cell r="J720" t="str">
            <v>CH</v>
          </cell>
          <cell r="K720">
            <v>17408</v>
          </cell>
          <cell r="L720" t="str">
            <v>GE</v>
          </cell>
          <cell r="M720" t="str">
            <v/>
          </cell>
          <cell r="N720" t="str">
            <v>H</v>
          </cell>
          <cell r="O720" t="str">
            <v/>
          </cell>
          <cell r="P720">
            <v>76</v>
          </cell>
        </row>
        <row r="721">
          <cell r="A721">
            <v>12324</v>
          </cell>
          <cell r="B721">
            <v>12324</v>
          </cell>
          <cell r="C721" t="str">
            <v>Herrn</v>
          </cell>
          <cell r="D721" t="str">
            <v>Vouilloz</v>
          </cell>
          <cell r="E721" t="str">
            <v>Jean-Michel</v>
          </cell>
          <cell r="F721" t="str">
            <v>Vouilloz Jean-Michel</v>
          </cell>
          <cell r="G721" t="str">
            <v>Route de Malagny 19</v>
          </cell>
          <cell r="H721">
            <v>1294</v>
          </cell>
          <cell r="I721" t="str">
            <v>GENTHOD</v>
          </cell>
          <cell r="J721" t="str">
            <v>CH</v>
          </cell>
          <cell r="K721">
            <v>17578</v>
          </cell>
          <cell r="L721" t="str">
            <v>GE</v>
          </cell>
          <cell r="M721" t="str">
            <v/>
          </cell>
          <cell r="N721" t="str">
            <v>H</v>
          </cell>
          <cell r="O721" t="str">
            <v>HB</v>
          </cell>
          <cell r="P721">
            <v>78</v>
          </cell>
        </row>
        <row r="722">
          <cell r="A722">
            <v>12326</v>
          </cell>
          <cell r="B722">
            <v>12326</v>
          </cell>
          <cell r="C722" t="str">
            <v>Herrn</v>
          </cell>
          <cell r="D722" t="str">
            <v>Vuilleumier</v>
          </cell>
          <cell r="E722" t="str">
            <v>Dominique</v>
          </cell>
          <cell r="F722" t="str">
            <v>Vuilleumier Dominique</v>
          </cell>
          <cell r="G722" t="str">
            <v>Rue le Corbusier 13 A</v>
          </cell>
          <cell r="H722">
            <v>1208</v>
          </cell>
          <cell r="I722" t="str">
            <v>GENEVE</v>
          </cell>
          <cell r="J722" t="str">
            <v>CH</v>
          </cell>
          <cell r="K722">
            <v>23335</v>
          </cell>
          <cell r="L722" t="str">
            <v>GE</v>
          </cell>
          <cell r="M722" t="str">
            <v/>
          </cell>
          <cell r="N722" t="str">
            <v>H</v>
          </cell>
          <cell r="O722" t="str">
            <v/>
          </cell>
          <cell r="P722">
            <v>91</v>
          </cell>
        </row>
        <row r="723">
          <cell r="A723">
            <v>12327</v>
          </cell>
          <cell r="B723">
            <v>12327</v>
          </cell>
          <cell r="C723" t="str">
            <v>Herrn</v>
          </cell>
          <cell r="D723" t="str">
            <v>Vulliens</v>
          </cell>
          <cell r="E723" t="str">
            <v>Thierry</v>
          </cell>
          <cell r="F723" t="str">
            <v>Vulliens Thierry</v>
          </cell>
          <cell r="G723" t="str">
            <v>Rue de la Prulay 10</v>
          </cell>
          <cell r="H723">
            <v>1217</v>
          </cell>
          <cell r="I723" t="str">
            <v>MEYRIN</v>
          </cell>
          <cell r="J723" t="str">
            <v>CH</v>
          </cell>
          <cell r="K723">
            <v>25651</v>
          </cell>
          <cell r="L723" t="str">
            <v>GE</v>
          </cell>
          <cell r="M723" t="str">
            <v/>
          </cell>
          <cell r="N723" t="str">
            <v>H</v>
          </cell>
          <cell r="O723" t="str">
            <v>HC</v>
          </cell>
          <cell r="P723">
            <v>91</v>
          </cell>
        </row>
        <row r="724">
          <cell r="A724">
            <v>12332</v>
          </cell>
          <cell r="B724">
            <v>12332</v>
          </cell>
          <cell r="C724" t="str">
            <v>Herrn</v>
          </cell>
          <cell r="D724" t="str">
            <v>Schor</v>
          </cell>
          <cell r="E724" t="str">
            <v>Laurent</v>
          </cell>
          <cell r="F724" t="str">
            <v>Schor Laurent</v>
          </cell>
          <cell r="G724" t="str">
            <v>Rue de Livron 7</v>
          </cell>
          <cell r="H724">
            <v>1217</v>
          </cell>
          <cell r="I724" t="str">
            <v>MEYRIN</v>
          </cell>
          <cell r="J724" t="str">
            <v>CH</v>
          </cell>
          <cell r="K724">
            <v>26543</v>
          </cell>
          <cell r="L724" t="str">
            <v>GE</v>
          </cell>
          <cell r="M724" t="str">
            <v/>
          </cell>
          <cell r="N724" t="str">
            <v>H</v>
          </cell>
          <cell r="O724" t="str">
            <v/>
          </cell>
          <cell r="P724">
            <v>92</v>
          </cell>
        </row>
        <row r="725">
          <cell r="A725">
            <v>12333</v>
          </cell>
          <cell r="B725">
            <v>12333</v>
          </cell>
          <cell r="C725" t="str">
            <v>Herrn</v>
          </cell>
          <cell r="D725" t="str">
            <v>Guillermet</v>
          </cell>
          <cell r="E725" t="str">
            <v>Andre</v>
          </cell>
          <cell r="F725" t="str">
            <v>Guillermet Andre</v>
          </cell>
          <cell r="G725" t="str">
            <v>Ch. de la Boule 25</v>
          </cell>
          <cell r="H725">
            <v>1232</v>
          </cell>
          <cell r="I725" t="str">
            <v>CONFIGNON</v>
          </cell>
          <cell r="J725" t="str">
            <v>CH</v>
          </cell>
          <cell r="K725">
            <v>17533</v>
          </cell>
          <cell r="L725" t="str">
            <v>GE</v>
          </cell>
          <cell r="M725" t="str">
            <v/>
          </cell>
          <cell r="N725" t="str">
            <v>H</v>
          </cell>
          <cell r="O725" t="str">
            <v>HB</v>
          </cell>
          <cell r="P725">
            <v>92</v>
          </cell>
        </row>
        <row r="726">
          <cell r="A726">
            <v>12335</v>
          </cell>
          <cell r="B726">
            <v>12335</v>
          </cell>
          <cell r="C726" t="str">
            <v>Herrn</v>
          </cell>
          <cell r="D726" t="str">
            <v>Toffel</v>
          </cell>
          <cell r="E726" t="str">
            <v>Gilles</v>
          </cell>
          <cell r="F726" t="str">
            <v>Toffel Gilles</v>
          </cell>
          <cell r="G726" t="str">
            <v>Chemin des Hutins 53 B</v>
          </cell>
          <cell r="H726">
            <v>1232</v>
          </cell>
          <cell r="I726" t="str">
            <v>CONFIGNON</v>
          </cell>
          <cell r="J726" t="str">
            <v>CH</v>
          </cell>
          <cell r="K726">
            <v>23335</v>
          </cell>
          <cell r="L726" t="str">
            <v>GE</v>
          </cell>
          <cell r="M726" t="str">
            <v/>
          </cell>
          <cell r="N726" t="str">
            <v>H</v>
          </cell>
          <cell r="O726" t="str">
            <v/>
          </cell>
          <cell r="P726">
            <v>92</v>
          </cell>
        </row>
        <row r="727">
          <cell r="A727">
            <v>12345</v>
          </cell>
          <cell r="B727">
            <v>12345</v>
          </cell>
          <cell r="C727" t="str">
            <v>Frau</v>
          </cell>
          <cell r="D727" t="str">
            <v>Ganière</v>
          </cell>
          <cell r="E727" t="str">
            <v>Christelle</v>
          </cell>
          <cell r="F727" t="str">
            <v>Ganière Christelle</v>
          </cell>
          <cell r="G727" t="str">
            <v>Ch. Pré-d'orsat 13</v>
          </cell>
          <cell r="H727">
            <v>1245</v>
          </cell>
          <cell r="I727" t="str">
            <v>COLLONGE-BELLERIVE</v>
          </cell>
          <cell r="J727" t="str">
            <v>CH</v>
          </cell>
          <cell r="K727">
            <v>25738</v>
          </cell>
          <cell r="L727" t="str">
            <v>GE</v>
          </cell>
          <cell r="M727" t="str">
            <v/>
          </cell>
          <cell r="N727" t="str">
            <v>D</v>
          </cell>
          <cell r="O727" t="str">
            <v>DB</v>
          </cell>
          <cell r="P727">
            <v>92</v>
          </cell>
        </row>
        <row r="728">
          <cell r="A728">
            <v>12356</v>
          </cell>
          <cell r="B728">
            <v>12356</v>
          </cell>
          <cell r="C728" t="str">
            <v>Herrn</v>
          </cell>
          <cell r="D728" t="str">
            <v>Perrin</v>
          </cell>
          <cell r="E728" t="str">
            <v>Jean-Paul</v>
          </cell>
          <cell r="F728" t="str">
            <v>Perrin Jean-Paul</v>
          </cell>
          <cell r="G728" t="str">
            <v>Route de Ferney 251</v>
          </cell>
          <cell r="H728" t="str">
            <v>F-01280</v>
          </cell>
          <cell r="I728" t="str">
            <v>PREVESSIN</v>
          </cell>
          <cell r="J728" t="str">
            <v>F</v>
          </cell>
          <cell r="K728">
            <v>15342</v>
          </cell>
          <cell r="L728" t="str">
            <v>GE</v>
          </cell>
          <cell r="M728" t="str">
            <v/>
          </cell>
          <cell r="N728" t="str">
            <v>H</v>
          </cell>
          <cell r="O728" t="str">
            <v/>
          </cell>
          <cell r="P728">
            <v>77</v>
          </cell>
        </row>
        <row r="729">
          <cell r="A729">
            <v>12359</v>
          </cell>
          <cell r="B729">
            <v>12359</v>
          </cell>
          <cell r="C729" t="str">
            <v>Herrn</v>
          </cell>
          <cell r="D729" t="str">
            <v>Mercado</v>
          </cell>
          <cell r="E729" t="str">
            <v>Cesar</v>
          </cell>
          <cell r="F729" t="str">
            <v>Mercado Cesar</v>
          </cell>
          <cell r="G729" t="str">
            <v>Ch. des Prejins 22</v>
          </cell>
          <cell r="H729">
            <v>1218</v>
          </cell>
          <cell r="I729" t="str">
            <v>GRAND-SACONNEX</v>
          </cell>
          <cell r="J729" t="str">
            <v>PHIL</v>
          </cell>
          <cell r="K729">
            <v>17009</v>
          </cell>
          <cell r="L729" t="str">
            <v>GE</v>
          </cell>
          <cell r="M729" t="str">
            <v/>
          </cell>
          <cell r="N729" t="str">
            <v>H</v>
          </cell>
          <cell r="O729" t="str">
            <v/>
          </cell>
          <cell r="P729">
            <v>87</v>
          </cell>
        </row>
        <row r="730">
          <cell r="A730">
            <v>12369</v>
          </cell>
          <cell r="B730">
            <v>12369</v>
          </cell>
          <cell r="C730" t="str">
            <v>Herrn</v>
          </cell>
          <cell r="D730" t="str">
            <v>Barazzoni</v>
          </cell>
          <cell r="E730" t="str">
            <v>Gilbert</v>
          </cell>
          <cell r="F730" t="str">
            <v>Barazzoni Gilbert</v>
          </cell>
          <cell r="G730" t="str">
            <v>Route du Chablais Veigy-Foncenex 109B</v>
          </cell>
          <cell r="H730" t="str">
            <v>F-74140</v>
          </cell>
          <cell r="I730" t="str">
            <v>DOUVAINE</v>
          </cell>
          <cell r="J730" t="str">
            <v>CH</v>
          </cell>
          <cell r="K730">
            <v>17030</v>
          </cell>
          <cell r="L730" t="str">
            <v>GE</v>
          </cell>
          <cell r="M730" t="str">
            <v/>
          </cell>
          <cell r="N730" t="str">
            <v>H</v>
          </cell>
          <cell r="O730" t="str">
            <v>HB</v>
          </cell>
          <cell r="P730">
            <v>86</v>
          </cell>
        </row>
        <row r="731">
          <cell r="A731">
            <v>12372</v>
          </cell>
          <cell r="B731">
            <v>6118</v>
          </cell>
          <cell r="C731" t="str">
            <v>Herrn</v>
          </cell>
          <cell r="D731" t="str">
            <v>Cloux</v>
          </cell>
          <cell r="E731" t="str">
            <v>Pascal</v>
          </cell>
          <cell r="F731" t="str">
            <v>Cloux Pascal</v>
          </cell>
          <cell r="G731" t="str">
            <v>Av. Tronchet 30</v>
          </cell>
          <cell r="H731">
            <v>1226</v>
          </cell>
          <cell r="I731" t="str">
            <v>THONEX</v>
          </cell>
          <cell r="J731" t="str">
            <v>CH</v>
          </cell>
          <cell r="K731">
            <v>22894</v>
          </cell>
          <cell r="L731" t="str">
            <v>GE</v>
          </cell>
          <cell r="M731" t="str">
            <v/>
          </cell>
          <cell r="N731" t="str">
            <v>H</v>
          </cell>
          <cell r="O731" t="str">
            <v>HC</v>
          </cell>
          <cell r="P731">
            <v>92</v>
          </cell>
        </row>
        <row r="732">
          <cell r="A732">
            <v>12374</v>
          </cell>
          <cell r="B732">
            <v>12374</v>
          </cell>
          <cell r="C732" t="str">
            <v>Herrn</v>
          </cell>
          <cell r="D732" t="str">
            <v>Queloz</v>
          </cell>
          <cell r="E732" t="str">
            <v>Jean</v>
          </cell>
          <cell r="F732" t="str">
            <v>Queloz Jean</v>
          </cell>
          <cell r="G732" t="str">
            <v>Avenue des Morgines 41</v>
          </cell>
          <cell r="H732">
            <v>1213</v>
          </cell>
          <cell r="I732" t="str">
            <v>PETIT-LANCY</v>
          </cell>
          <cell r="J732" t="str">
            <v>CH</v>
          </cell>
          <cell r="K732">
            <v>13511</v>
          </cell>
          <cell r="L732" t="str">
            <v>GE</v>
          </cell>
          <cell r="M732" t="str">
            <v/>
          </cell>
          <cell r="N732" t="str">
            <v>H</v>
          </cell>
          <cell r="O732" t="str">
            <v/>
          </cell>
          <cell r="P732">
            <v>67</v>
          </cell>
        </row>
        <row r="733">
          <cell r="A733">
            <v>12381</v>
          </cell>
          <cell r="B733">
            <v>12381</v>
          </cell>
          <cell r="C733" t="str">
            <v>Herrn</v>
          </cell>
          <cell r="D733" t="str">
            <v>Guyot</v>
          </cell>
          <cell r="E733" t="str">
            <v>Jacques</v>
          </cell>
          <cell r="F733" t="str">
            <v>Guyot Jacques</v>
          </cell>
          <cell r="G733" t="str">
            <v>Rue Camille Martin 18</v>
          </cell>
          <cell r="H733">
            <v>1203</v>
          </cell>
          <cell r="I733" t="str">
            <v>GENEVE</v>
          </cell>
          <cell r="J733" t="str">
            <v>CH</v>
          </cell>
          <cell r="K733">
            <v>25008</v>
          </cell>
          <cell r="L733" t="str">
            <v>GE</v>
          </cell>
          <cell r="M733" t="str">
            <v/>
          </cell>
          <cell r="N733" t="str">
            <v>H</v>
          </cell>
          <cell r="O733" t="str">
            <v>HA</v>
          </cell>
          <cell r="P733">
            <v>91</v>
          </cell>
        </row>
        <row r="734">
          <cell r="A734">
            <v>12382</v>
          </cell>
          <cell r="B734">
            <v>12382</v>
          </cell>
          <cell r="C734" t="str">
            <v>Herrn</v>
          </cell>
          <cell r="D734" t="str">
            <v>Zollo</v>
          </cell>
          <cell r="E734" t="str">
            <v>Moise</v>
          </cell>
          <cell r="F734" t="str">
            <v>Zollo Moise</v>
          </cell>
          <cell r="G734" t="str">
            <v>Av. de la Feuillasse 9</v>
          </cell>
          <cell r="H734">
            <v>1204</v>
          </cell>
          <cell r="I734" t="str">
            <v>GENEVE</v>
          </cell>
          <cell r="J734" t="str">
            <v>I</v>
          </cell>
          <cell r="K734">
            <v>24875</v>
          </cell>
          <cell r="L734" t="str">
            <v>GE</v>
          </cell>
          <cell r="M734" t="str">
            <v/>
          </cell>
          <cell r="N734" t="str">
            <v>H</v>
          </cell>
          <cell r="O734" t="str">
            <v>HA</v>
          </cell>
          <cell r="P734">
            <v>92</v>
          </cell>
        </row>
        <row r="735">
          <cell r="A735">
            <v>12387</v>
          </cell>
          <cell r="B735">
            <v>12387</v>
          </cell>
          <cell r="C735" t="str">
            <v>Frau</v>
          </cell>
          <cell r="D735" t="str">
            <v>Manco</v>
          </cell>
          <cell r="E735" t="str">
            <v>Sandrine</v>
          </cell>
          <cell r="F735" t="str">
            <v>Manco Sandrine</v>
          </cell>
          <cell r="G735" t="str">
            <v>Square Clair-Matin 7</v>
          </cell>
          <cell r="H735">
            <v>1213</v>
          </cell>
          <cell r="I735" t="str">
            <v>PETIT-LANCY</v>
          </cell>
          <cell r="J735" t="str">
            <v>CH</v>
          </cell>
          <cell r="K735">
            <v>26873</v>
          </cell>
          <cell r="L735" t="str">
            <v>GE</v>
          </cell>
          <cell r="M735" t="str">
            <v/>
          </cell>
          <cell r="N735" t="str">
            <v>D</v>
          </cell>
          <cell r="O735" t="str">
            <v>DB</v>
          </cell>
          <cell r="P735">
            <v>93</v>
          </cell>
        </row>
        <row r="736">
          <cell r="A736">
            <v>12389</v>
          </cell>
          <cell r="B736">
            <v>12389</v>
          </cell>
          <cell r="C736" t="str">
            <v>Frau</v>
          </cell>
          <cell r="D736" t="str">
            <v>Graff</v>
          </cell>
          <cell r="E736" t="str">
            <v>Nathalie</v>
          </cell>
          <cell r="F736" t="str">
            <v>Graff Nathalie</v>
          </cell>
          <cell r="G736" t="str">
            <v>Rue Gilbert 44</v>
          </cell>
          <cell r="H736">
            <v>1217</v>
          </cell>
          <cell r="I736" t="str">
            <v>MEYRIN</v>
          </cell>
          <cell r="J736" t="str">
            <v>CH</v>
          </cell>
          <cell r="K736">
            <v>26149</v>
          </cell>
          <cell r="L736" t="str">
            <v>GE</v>
          </cell>
          <cell r="M736" t="str">
            <v/>
          </cell>
          <cell r="N736" t="str">
            <v>D</v>
          </cell>
          <cell r="O736" t="str">
            <v>DB</v>
          </cell>
          <cell r="P736">
            <v>86</v>
          </cell>
        </row>
        <row r="737">
          <cell r="A737">
            <v>12391</v>
          </cell>
          <cell r="B737">
            <v>12391</v>
          </cell>
          <cell r="C737" t="str">
            <v>Herrn</v>
          </cell>
          <cell r="D737" t="str">
            <v>Landicho</v>
          </cell>
          <cell r="E737" t="str">
            <v>Jaime</v>
          </cell>
          <cell r="F737" t="str">
            <v>Landicho Jaime</v>
          </cell>
          <cell r="G737" t="str">
            <v>Avenue Francois Besson 1</v>
          </cell>
          <cell r="H737">
            <v>1217</v>
          </cell>
          <cell r="I737" t="str">
            <v>MEYRIN</v>
          </cell>
          <cell r="J737" t="str">
            <v>PHIL</v>
          </cell>
          <cell r="K737">
            <v>19192</v>
          </cell>
          <cell r="L737" t="str">
            <v>GE</v>
          </cell>
          <cell r="M737" t="str">
            <v/>
          </cell>
          <cell r="N737" t="str">
            <v>H</v>
          </cell>
          <cell r="O737" t="str">
            <v/>
          </cell>
          <cell r="P737">
            <v>91</v>
          </cell>
        </row>
        <row r="738">
          <cell r="A738">
            <v>12393</v>
          </cell>
          <cell r="B738">
            <v>12393</v>
          </cell>
          <cell r="C738" t="str">
            <v>Frau</v>
          </cell>
          <cell r="D738" t="str">
            <v>Nunez</v>
          </cell>
          <cell r="E738" t="str">
            <v>Angelines</v>
          </cell>
          <cell r="F738" t="str">
            <v>Nunez Angelines</v>
          </cell>
          <cell r="G738" t="str">
            <v>Avenue d´Aire 95 D</v>
          </cell>
          <cell r="H738">
            <v>1203</v>
          </cell>
          <cell r="I738" t="str">
            <v>GENEVE</v>
          </cell>
          <cell r="J738" t="str">
            <v>ESP</v>
          </cell>
          <cell r="K738">
            <v>18122</v>
          </cell>
          <cell r="L738" t="str">
            <v>GE</v>
          </cell>
          <cell r="M738" t="str">
            <v/>
          </cell>
          <cell r="N738" t="str">
            <v>D</v>
          </cell>
          <cell r="O738" t="str">
            <v>DB</v>
          </cell>
          <cell r="P738">
            <v>93</v>
          </cell>
        </row>
        <row r="739">
          <cell r="A739">
            <v>12395</v>
          </cell>
          <cell r="B739">
            <v>12395</v>
          </cell>
          <cell r="C739" t="str">
            <v>Herrn</v>
          </cell>
          <cell r="D739" t="str">
            <v>Nunez</v>
          </cell>
          <cell r="E739" t="str">
            <v>Pablo</v>
          </cell>
          <cell r="F739" t="str">
            <v>Nunez Pablo</v>
          </cell>
          <cell r="G739" t="str">
            <v>Avenue d´Aire 95 D</v>
          </cell>
          <cell r="H739">
            <v>1203</v>
          </cell>
          <cell r="I739" t="str">
            <v>GENEVE</v>
          </cell>
          <cell r="J739" t="str">
            <v>ESP</v>
          </cell>
          <cell r="K739">
            <v>17824</v>
          </cell>
          <cell r="L739" t="str">
            <v>GE</v>
          </cell>
          <cell r="M739" t="str">
            <v/>
          </cell>
          <cell r="N739" t="str">
            <v>H</v>
          </cell>
          <cell r="O739" t="str">
            <v/>
          </cell>
          <cell r="P739">
            <v>93</v>
          </cell>
        </row>
        <row r="740">
          <cell r="A740">
            <v>12396</v>
          </cell>
          <cell r="B740">
            <v>12396</v>
          </cell>
          <cell r="C740" t="str">
            <v>Herrn</v>
          </cell>
          <cell r="D740" t="str">
            <v>Nunez</v>
          </cell>
          <cell r="E740" t="str">
            <v>Samuel</v>
          </cell>
          <cell r="F740" t="str">
            <v>Nunez Samuel</v>
          </cell>
          <cell r="G740" t="str">
            <v>Avenue d´Aire 95 D</v>
          </cell>
          <cell r="H740">
            <v>1203</v>
          </cell>
          <cell r="I740" t="str">
            <v>GENEVE</v>
          </cell>
          <cell r="J740" t="str">
            <v>ESP</v>
          </cell>
          <cell r="K740">
            <v>29720</v>
          </cell>
          <cell r="L740" t="str">
            <v>GE</v>
          </cell>
          <cell r="M740" t="str">
            <v>J</v>
          </cell>
          <cell r="N740" t="str">
            <v>H</v>
          </cell>
          <cell r="O740" t="str">
            <v>HC</v>
          </cell>
          <cell r="P740">
            <v>93</v>
          </cell>
        </row>
        <row r="741">
          <cell r="A741">
            <v>12397</v>
          </cell>
          <cell r="B741">
            <v>12397</v>
          </cell>
          <cell r="C741" t="str">
            <v>Herrn</v>
          </cell>
          <cell r="D741" t="str">
            <v>Perito</v>
          </cell>
          <cell r="E741" t="str">
            <v>Pascal</v>
          </cell>
          <cell r="F741" t="str">
            <v>Perito Pascal</v>
          </cell>
          <cell r="G741" t="str">
            <v>Ch. de l´Eglise 4</v>
          </cell>
          <cell r="H741">
            <v>1233</v>
          </cell>
          <cell r="I741" t="str">
            <v>SEZENOVE</v>
          </cell>
          <cell r="J741" t="str">
            <v>GB</v>
          </cell>
          <cell r="K741">
            <v>23760</v>
          </cell>
          <cell r="L741" t="str">
            <v>GE</v>
          </cell>
          <cell r="M741" t="str">
            <v/>
          </cell>
          <cell r="N741" t="str">
            <v>H</v>
          </cell>
          <cell r="O741" t="str">
            <v>HC</v>
          </cell>
          <cell r="P741">
            <v>93</v>
          </cell>
        </row>
        <row r="742">
          <cell r="A742">
            <v>12399</v>
          </cell>
          <cell r="B742">
            <v>12399</v>
          </cell>
          <cell r="C742" t="str">
            <v>Frau</v>
          </cell>
          <cell r="D742" t="str">
            <v>Seydoux</v>
          </cell>
          <cell r="E742" t="str">
            <v>Sylviane</v>
          </cell>
          <cell r="F742" t="str">
            <v>Seydoux Sylviane</v>
          </cell>
          <cell r="G742" t="str">
            <v>Rue des Confessions 15</v>
          </cell>
          <cell r="H742">
            <v>1203</v>
          </cell>
          <cell r="I742" t="str">
            <v>GENEVE</v>
          </cell>
          <cell r="J742" t="str">
            <v>CH</v>
          </cell>
          <cell r="K742">
            <v>20863</v>
          </cell>
          <cell r="L742" t="str">
            <v>GE</v>
          </cell>
          <cell r="M742" t="str">
            <v/>
          </cell>
          <cell r="N742" t="str">
            <v>D</v>
          </cell>
          <cell r="O742" t="str">
            <v/>
          </cell>
          <cell r="P742">
            <v>93</v>
          </cell>
        </row>
        <row r="743">
          <cell r="A743">
            <v>12403</v>
          </cell>
          <cell r="B743">
            <v>12403</v>
          </cell>
          <cell r="C743" t="str">
            <v>Herrn</v>
          </cell>
          <cell r="D743" t="str">
            <v>Cardinaux</v>
          </cell>
          <cell r="E743" t="str">
            <v>Pierre-Alain</v>
          </cell>
          <cell r="F743" t="str">
            <v>Cardinaux Pierre-Alain</v>
          </cell>
          <cell r="G743" t="str">
            <v>Ch. de la Petite-Garenne 3A</v>
          </cell>
          <cell r="H743">
            <v>1214</v>
          </cell>
          <cell r="I743" t="str">
            <v>VERNIER</v>
          </cell>
          <cell r="J743" t="str">
            <v>CH</v>
          </cell>
          <cell r="K743">
            <v>20662</v>
          </cell>
          <cell r="L743" t="str">
            <v>GE</v>
          </cell>
          <cell r="M743" t="str">
            <v/>
          </cell>
          <cell r="N743" t="str">
            <v>H</v>
          </cell>
          <cell r="O743" t="str">
            <v>HB</v>
          </cell>
          <cell r="P743">
            <v>93</v>
          </cell>
        </row>
        <row r="744">
          <cell r="A744">
            <v>12406</v>
          </cell>
          <cell r="B744">
            <v>12406</v>
          </cell>
          <cell r="C744" t="str">
            <v>Herrn</v>
          </cell>
          <cell r="D744" t="str">
            <v>Zumbrock</v>
          </cell>
          <cell r="E744" t="str">
            <v>Karl</v>
          </cell>
          <cell r="F744" t="str">
            <v>Zumbrock Karl</v>
          </cell>
          <cell r="G744" t="str">
            <v>Les Roches 41</v>
          </cell>
          <cell r="H744" t="str">
            <v>F-01210</v>
          </cell>
          <cell r="I744" t="str">
            <v>VERSONNEX</v>
          </cell>
          <cell r="J744" t="str">
            <v>D</v>
          </cell>
          <cell r="K744">
            <v>13837</v>
          </cell>
          <cell r="L744" t="str">
            <v>GE</v>
          </cell>
          <cell r="M744" t="str">
            <v/>
          </cell>
          <cell r="N744" t="str">
            <v>H</v>
          </cell>
          <cell r="O744" t="str">
            <v/>
          </cell>
          <cell r="P744">
            <v>79</v>
          </cell>
        </row>
        <row r="745">
          <cell r="A745">
            <v>12418</v>
          </cell>
          <cell r="B745">
            <v>12418</v>
          </cell>
          <cell r="C745" t="str">
            <v>Herrn</v>
          </cell>
          <cell r="D745" t="str">
            <v>Muller</v>
          </cell>
          <cell r="E745" t="str">
            <v>Patrick</v>
          </cell>
          <cell r="F745" t="str">
            <v>Muller Patrick</v>
          </cell>
          <cell r="G745" t="str">
            <v>Rue Braind Stresemann 318</v>
          </cell>
          <cell r="H745" t="str">
            <v>F-01710</v>
          </cell>
          <cell r="I745" t="str">
            <v>THOIRY</v>
          </cell>
          <cell r="J745" t="str">
            <v>CH</v>
          </cell>
          <cell r="K745">
            <v>23317</v>
          </cell>
          <cell r="L745" t="str">
            <v>GE</v>
          </cell>
          <cell r="M745" t="str">
            <v/>
          </cell>
          <cell r="N745" t="str">
            <v>H</v>
          </cell>
          <cell r="O745" t="str">
            <v>HC</v>
          </cell>
          <cell r="P745">
            <v>93</v>
          </cell>
        </row>
        <row r="746">
          <cell r="A746">
            <v>12423</v>
          </cell>
          <cell r="B746">
            <v>12423</v>
          </cell>
          <cell r="C746" t="str">
            <v>Herrn</v>
          </cell>
          <cell r="D746" t="str">
            <v>Sauthier</v>
          </cell>
          <cell r="E746" t="str">
            <v>Philippe</v>
          </cell>
          <cell r="F746" t="str">
            <v>Sauthier Philippe</v>
          </cell>
          <cell r="G746" t="str">
            <v>Cite Vieusseux 5</v>
          </cell>
          <cell r="H746">
            <v>1203</v>
          </cell>
          <cell r="I746" t="str">
            <v>GENEVE</v>
          </cell>
          <cell r="J746" t="str">
            <v>CH</v>
          </cell>
          <cell r="K746">
            <v>21145</v>
          </cell>
          <cell r="L746" t="str">
            <v>GE</v>
          </cell>
          <cell r="M746" t="str">
            <v/>
          </cell>
          <cell r="N746" t="str">
            <v>H</v>
          </cell>
          <cell r="O746" t="str">
            <v>HC</v>
          </cell>
          <cell r="P746">
            <v>93</v>
          </cell>
        </row>
        <row r="747">
          <cell r="A747">
            <v>12425</v>
          </cell>
          <cell r="B747">
            <v>12425</v>
          </cell>
          <cell r="C747" t="str">
            <v>Herrn</v>
          </cell>
          <cell r="D747" t="str">
            <v>Peguiron</v>
          </cell>
          <cell r="E747" t="str">
            <v>Patrick</v>
          </cell>
          <cell r="F747" t="str">
            <v>Peguiron Patrick</v>
          </cell>
          <cell r="G747" t="str">
            <v>Rue du Vuache 7</v>
          </cell>
          <cell r="H747">
            <v>1201</v>
          </cell>
          <cell r="I747" t="str">
            <v>GENEVE</v>
          </cell>
          <cell r="J747" t="str">
            <v>CH</v>
          </cell>
          <cell r="K747">
            <v>23146</v>
          </cell>
          <cell r="L747" t="str">
            <v>GE</v>
          </cell>
          <cell r="M747" t="str">
            <v/>
          </cell>
          <cell r="N747" t="str">
            <v>H</v>
          </cell>
          <cell r="O747" t="str">
            <v>HC</v>
          </cell>
          <cell r="P747">
            <v>93</v>
          </cell>
        </row>
        <row r="748">
          <cell r="A748">
            <v>12438</v>
          </cell>
          <cell r="B748">
            <v>6091</v>
          </cell>
          <cell r="C748" t="str">
            <v>Herrn</v>
          </cell>
          <cell r="D748" t="str">
            <v>Gremaud</v>
          </cell>
          <cell r="E748" t="str">
            <v>Jean-Ceaude</v>
          </cell>
          <cell r="F748" t="str">
            <v>Gremaud Jean-Ceaude</v>
          </cell>
          <cell r="G748" t="str">
            <v>Rue Jean Pelletier 7</v>
          </cell>
          <cell r="H748">
            <v>1227</v>
          </cell>
          <cell r="I748" t="str">
            <v>CHENE-BOURG</v>
          </cell>
          <cell r="J748" t="str">
            <v>CH</v>
          </cell>
          <cell r="K748">
            <v>21739</v>
          </cell>
          <cell r="L748" t="str">
            <v>GE</v>
          </cell>
          <cell r="M748" t="str">
            <v/>
          </cell>
          <cell r="N748" t="str">
            <v>H</v>
          </cell>
          <cell r="O748" t="str">
            <v/>
          </cell>
          <cell r="P748">
            <v>94</v>
          </cell>
        </row>
        <row r="749">
          <cell r="A749">
            <v>12442</v>
          </cell>
          <cell r="B749">
            <v>12442</v>
          </cell>
          <cell r="C749" t="str">
            <v>Herrn</v>
          </cell>
          <cell r="D749" t="str">
            <v>Lefebvre</v>
          </cell>
          <cell r="E749" t="str">
            <v>Gerard</v>
          </cell>
          <cell r="F749" t="str">
            <v>Lefebvre Gerard</v>
          </cell>
          <cell r="G749" t="str">
            <v>Chemin Caroline 24</v>
          </cell>
          <cell r="H749">
            <v>1213</v>
          </cell>
          <cell r="I749" t="str">
            <v>PETIT-LANCY</v>
          </cell>
          <cell r="J749" t="str">
            <v>F</v>
          </cell>
          <cell r="K749">
            <v>19360</v>
          </cell>
          <cell r="L749" t="str">
            <v>GE</v>
          </cell>
          <cell r="M749" t="str">
            <v/>
          </cell>
          <cell r="N749" t="str">
            <v>H</v>
          </cell>
          <cell r="O749" t="str">
            <v/>
          </cell>
          <cell r="P749">
            <v>94</v>
          </cell>
        </row>
        <row r="750">
          <cell r="A750">
            <v>12445</v>
          </cell>
          <cell r="B750">
            <v>12445</v>
          </cell>
          <cell r="C750" t="str">
            <v>Herrn</v>
          </cell>
          <cell r="D750" t="str">
            <v>Manco</v>
          </cell>
          <cell r="E750" t="str">
            <v>Daniel</v>
          </cell>
          <cell r="F750" t="str">
            <v>Manco Daniel</v>
          </cell>
          <cell r="G750" t="str">
            <v>Ch. des Pontets 4</v>
          </cell>
          <cell r="H750">
            <v>1212</v>
          </cell>
          <cell r="I750" t="str">
            <v>GRAND-LANCY</v>
          </cell>
          <cell r="J750" t="str">
            <v>I</v>
          </cell>
          <cell r="K750">
            <v>26126</v>
          </cell>
          <cell r="L750" t="str">
            <v>GE</v>
          </cell>
          <cell r="M750" t="str">
            <v/>
          </cell>
          <cell r="N750" t="str">
            <v>H</v>
          </cell>
          <cell r="O750" t="str">
            <v>HC</v>
          </cell>
          <cell r="P750">
            <v>94</v>
          </cell>
        </row>
        <row r="751">
          <cell r="A751">
            <v>12446</v>
          </cell>
          <cell r="B751">
            <v>10141</v>
          </cell>
          <cell r="C751" t="str">
            <v>Herrn</v>
          </cell>
          <cell r="D751" t="str">
            <v>Manigley</v>
          </cell>
          <cell r="E751" t="str">
            <v>Michel</v>
          </cell>
          <cell r="F751" t="str">
            <v>Manigley Michel</v>
          </cell>
          <cell r="G751" t="str">
            <v>Chemin Bidollet 3</v>
          </cell>
          <cell r="H751">
            <v>1285</v>
          </cell>
          <cell r="I751" t="str">
            <v>SEZEGNIN-ATHENAZ</v>
          </cell>
          <cell r="J751" t="str">
            <v>CH</v>
          </cell>
          <cell r="K751">
            <v>14611</v>
          </cell>
          <cell r="L751" t="str">
            <v>GE</v>
          </cell>
          <cell r="M751" t="str">
            <v/>
          </cell>
          <cell r="N751" t="str">
            <v>H</v>
          </cell>
          <cell r="O751" t="str">
            <v>HA</v>
          </cell>
          <cell r="P751">
            <v>67</v>
          </cell>
        </row>
        <row r="752">
          <cell r="A752">
            <v>12449</v>
          </cell>
          <cell r="B752">
            <v>12449</v>
          </cell>
          <cell r="C752" t="str">
            <v>Frau</v>
          </cell>
          <cell r="D752" t="str">
            <v xml:space="preserve">Gala-Rizzato </v>
          </cell>
          <cell r="E752" t="str">
            <v>Patricia</v>
          </cell>
          <cell r="F752" t="str">
            <v>Gala-Rizzato  Patricia</v>
          </cell>
          <cell r="G752" t="str">
            <v>Ch. des Pontets 4</v>
          </cell>
          <cell r="H752">
            <v>1212</v>
          </cell>
          <cell r="I752" t="str">
            <v>GRAND-LANCY</v>
          </cell>
          <cell r="J752" t="str">
            <v>CH</v>
          </cell>
          <cell r="K752">
            <v>26736</v>
          </cell>
          <cell r="L752" t="str">
            <v>GE</v>
          </cell>
          <cell r="M752" t="str">
            <v/>
          </cell>
          <cell r="N752" t="str">
            <v>D</v>
          </cell>
          <cell r="O752" t="str">
            <v>DB</v>
          </cell>
          <cell r="P752">
            <v>94</v>
          </cell>
        </row>
        <row r="753">
          <cell r="A753">
            <v>12450</v>
          </cell>
          <cell r="B753">
            <v>12450</v>
          </cell>
          <cell r="C753" t="str">
            <v>Herrn</v>
          </cell>
          <cell r="D753" t="str">
            <v xml:space="preserve">Ronchi </v>
          </cell>
          <cell r="E753" t="str">
            <v>Jacques</v>
          </cell>
          <cell r="F753" t="str">
            <v>Ronchi  Jacques</v>
          </cell>
          <cell r="G753" t="str">
            <v>Chemin sur Bauvent 17</v>
          </cell>
          <cell r="H753">
            <v>1232</v>
          </cell>
          <cell r="I753" t="str">
            <v>CONFIGNON</v>
          </cell>
          <cell r="J753" t="str">
            <v>CH</v>
          </cell>
          <cell r="K753">
            <v>24838</v>
          </cell>
          <cell r="L753" t="str">
            <v>GE</v>
          </cell>
          <cell r="M753" t="str">
            <v/>
          </cell>
          <cell r="N753" t="str">
            <v>H</v>
          </cell>
          <cell r="O753" t="str">
            <v/>
          </cell>
          <cell r="P753">
            <v>94</v>
          </cell>
        </row>
        <row r="754">
          <cell r="A754">
            <v>12452</v>
          </cell>
          <cell r="B754">
            <v>12452</v>
          </cell>
          <cell r="C754" t="str">
            <v>Herrn</v>
          </cell>
          <cell r="D754" t="str">
            <v>Stranieri</v>
          </cell>
          <cell r="E754" t="str">
            <v>Eraldo</v>
          </cell>
          <cell r="F754" t="str">
            <v>Stranieri Eraldo</v>
          </cell>
          <cell r="G754" t="str">
            <v>Route du Grand-Lancy 87</v>
          </cell>
          <cell r="H754">
            <v>1212</v>
          </cell>
          <cell r="I754" t="str">
            <v>GRAND-LANCY</v>
          </cell>
          <cell r="J754" t="str">
            <v>CH</v>
          </cell>
          <cell r="K754">
            <v>11917</v>
          </cell>
          <cell r="L754" t="str">
            <v>GE</v>
          </cell>
          <cell r="M754" t="str">
            <v/>
          </cell>
          <cell r="N754" t="str">
            <v>H</v>
          </cell>
          <cell r="O754" t="str">
            <v/>
          </cell>
          <cell r="P754">
            <v>94</v>
          </cell>
        </row>
        <row r="755">
          <cell r="A755">
            <v>12454</v>
          </cell>
          <cell r="B755">
            <v>12454</v>
          </cell>
          <cell r="C755" t="str">
            <v>Herrn</v>
          </cell>
          <cell r="D755" t="str">
            <v>Voegtli</v>
          </cell>
          <cell r="E755" t="str">
            <v>Mario</v>
          </cell>
          <cell r="F755" t="str">
            <v>Voegtli Mario</v>
          </cell>
          <cell r="G755" t="str">
            <v>Rue des Grandes-Portes 7</v>
          </cell>
          <cell r="H755">
            <v>1213</v>
          </cell>
          <cell r="I755" t="str">
            <v>ONEX</v>
          </cell>
          <cell r="J755" t="str">
            <v>CH</v>
          </cell>
          <cell r="K755">
            <v>18941</v>
          </cell>
          <cell r="L755" t="str">
            <v>GE</v>
          </cell>
          <cell r="M755" t="str">
            <v/>
          </cell>
          <cell r="N755" t="str">
            <v>H</v>
          </cell>
          <cell r="O755" t="str">
            <v>HC</v>
          </cell>
          <cell r="P755">
            <v>94</v>
          </cell>
        </row>
        <row r="756">
          <cell r="A756">
            <v>12455</v>
          </cell>
          <cell r="B756">
            <v>12455</v>
          </cell>
          <cell r="C756" t="str">
            <v>Herrn</v>
          </cell>
          <cell r="D756" t="str">
            <v>Vulliet</v>
          </cell>
          <cell r="E756" t="str">
            <v>Dominique</v>
          </cell>
          <cell r="F756" t="str">
            <v>Vulliet Dominique</v>
          </cell>
          <cell r="G756" t="str">
            <v>Avenue du Gros-Chene 16</v>
          </cell>
          <cell r="H756">
            <v>1213</v>
          </cell>
          <cell r="I756" t="str">
            <v>ONEX</v>
          </cell>
          <cell r="J756" t="str">
            <v>CH</v>
          </cell>
          <cell r="K756">
            <v>25013</v>
          </cell>
          <cell r="L756" t="str">
            <v>GE</v>
          </cell>
          <cell r="M756" t="str">
            <v/>
          </cell>
          <cell r="N756" t="str">
            <v>H</v>
          </cell>
          <cell r="O756" t="str">
            <v/>
          </cell>
          <cell r="P756">
            <v>94</v>
          </cell>
        </row>
        <row r="757">
          <cell r="A757">
            <v>12458</v>
          </cell>
          <cell r="B757">
            <v>12458</v>
          </cell>
          <cell r="C757" t="str">
            <v>Frau</v>
          </cell>
          <cell r="D757" t="str">
            <v>Zumbrock</v>
          </cell>
          <cell r="E757" t="str">
            <v>Peggy</v>
          </cell>
          <cell r="F757" t="str">
            <v>Zumbrock Peggy</v>
          </cell>
          <cell r="G757" t="str">
            <v>Les Roches 41</v>
          </cell>
          <cell r="H757" t="str">
            <v>F-01210</v>
          </cell>
          <cell r="I757" t="str">
            <v>VERSONNEX</v>
          </cell>
          <cell r="J757" t="str">
            <v>D</v>
          </cell>
          <cell r="K757">
            <v>14342</v>
          </cell>
          <cell r="L757" t="str">
            <v>GE</v>
          </cell>
          <cell r="M757" t="str">
            <v/>
          </cell>
          <cell r="N757" t="str">
            <v>D</v>
          </cell>
          <cell r="O757" t="str">
            <v/>
          </cell>
          <cell r="P757">
            <v>94</v>
          </cell>
        </row>
        <row r="758">
          <cell r="A758">
            <v>12459</v>
          </cell>
          <cell r="B758">
            <v>12459</v>
          </cell>
          <cell r="C758" t="str">
            <v>Herrn</v>
          </cell>
          <cell r="D758" t="str">
            <v>Chautard</v>
          </cell>
          <cell r="E758" t="str">
            <v>Gerard</v>
          </cell>
          <cell r="F758" t="str">
            <v>Chautard Gerard</v>
          </cell>
          <cell r="G758" t="str">
            <v>Chemin des Vignes de Fuzes</v>
          </cell>
          <cell r="H758" t="str">
            <v>F-74140</v>
          </cell>
          <cell r="I758" t="str">
            <v>MESSERY</v>
          </cell>
          <cell r="J758" t="str">
            <v>F</v>
          </cell>
          <cell r="K758">
            <v>20513</v>
          </cell>
          <cell r="L758" t="str">
            <v>GE</v>
          </cell>
          <cell r="M758" t="str">
            <v/>
          </cell>
          <cell r="N758" t="str">
            <v>H</v>
          </cell>
          <cell r="O758" t="str">
            <v/>
          </cell>
          <cell r="P758">
            <v>94</v>
          </cell>
        </row>
        <row r="759">
          <cell r="A759">
            <v>12460</v>
          </cell>
          <cell r="B759">
            <v>12460</v>
          </cell>
          <cell r="C759" t="str">
            <v>Frau</v>
          </cell>
          <cell r="D759" t="str">
            <v>Chavaz</v>
          </cell>
          <cell r="E759" t="str">
            <v>Christiane</v>
          </cell>
          <cell r="F759" t="str">
            <v>Chavaz Christiane</v>
          </cell>
          <cell r="G759" t="str">
            <v>Lotissement Lachenal Neyolens</v>
          </cell>
          <cell r="H759" t="str">
            <v>F-74160</v>
          </cell>
          <cell r="I759" t="str">
            <v>ST-JULIEN</v>
          </cell>
          <cell r="J759" t="str">
            <v>CH</v>
          </cell>
          <cell r="K759">
            <v>20746</v>
          </cell>
          <cell r="L759" t="str">
            <v>GE</v>
          </cell>
          <cell r="M759" t="str">
            <v/>
          </cell>
          <cell r="N759" t="str">
            <v>D</v>
          </cell>
          <cell r="O759" t="str">
            <v/>
          </cell>
          <cell r="P759">
            <v>94</v>
          </cell>
        </row>
        <row r="760">
          <cell r="A760">
            <v>12466</v>
          </cell>
          <cell r="B760">
            <v>12466</v>
          </cell>
          <cell r="C760" t="str">
            <v>Herrn</v>
          </cell>
          <cell r="D760" t="str">
            <v>Pighini</v>
          </cell>
          <cell r="E760" t="str">
            <v>Francois</v>
          </cell>
          <cell r="F760" t="str">
            <v>Pighini Francois</v>
          </cell>
          <cell r="G760" t="str">
            <v>Avnue des Morgine 43</v>
          </cell>
          <cell r="H760">
            <v>1213</v>
          </cell>
          <cell r="I760" t="str">
            <v>PETIT-LANCY</v>
          </cell>
          <cell r="J760" t="str">
            <v>I</v>
          </cell>
          <cell r="K760">
            <v>18184</v>
          </cell>
          <cell r="L760" t="str">
            <v>GE</v>
          </cell>
          <cell r="M760" t="str">
            <v/>
          </cell>
          <cell r="N760" t="str">
            <v>H</v>
          </cell>
          <cell r="O760" t="str">
            <v>HB</v>
          </cell>
          <cell r="P760">
            <v>94</v>
          </cell>
        </row>
        <row r="761">
          <cell r="A761">
            <v>12467</v>
          </cell>
          <cell r="B761">
            <v>12467</v>
          </cell>
          <cell r="C761" t="str">
            <v>Herrn</v>
          </cell>
          <cell r="D761" t="str">
            <v>Fernandez</v>
          </cell>
          <cell r="E761" t="str">
            <v>Jose-Antonio</v>
          </cell>
          <cell r="F761" t="str">
            <v>Fernandez Jose-Antonio</v>
          </cell>
          <cell r="G761" t="str">
            <v>Ch. du Vieux-Bureau 106</v>
          </cell>
          <cell r="H761">
            <v>1217</v>
          </cell>
          <cell r="I761" t="str">
            <v>MEYRIN</v>
          </cell>
          <cell r="J761" t="str">
            <v>CH</v>
          </cell>
          <cell r="K761">
            <v>23898</v>
          </cell>
          <cell r="L761" t="str">
            <v>GE</v>
          </cell>
          <cell r="M761" t="str">
            <v/>
          </cell>
          <cell r="N761" t="str">
            <v>H</v>
          </cell>
          <cell r="O761" t="str">
            <v>HC</v>
          </cell>
          <cell r="P761">
            <v>94</v>
          </cell>
        </row>
        <row r="762">
          <cell r="A762">
            <v>12469</v>
          </cell>
          <cell r="B762">
            <v>12469</v>
          </cell>
          <cell r="C762" t="str">
            <v>Herrn</v>
          </cell>
          <cell r="D762" t="str">
            <v>Monnier</v>
          </cell>
          <cell r="E762" t="str">
            <v>Michel</v>
          </cell>
          <cell r="F762" t="str">
            <v>Monnier Michel</v>
          </cell>
          <cell r="G762" t="str">
            <v>Chemin des Grands-Buissons 24</v>
          </cell>
          <cell r="H762">
            <v>1233</v>
          </cell>
          <cell r="I762" t="str">
            <v>SEZENOVE</v>
          </cell>
          <cell r="J762" t="str">
            <v>CH</v>
          </cell>
          <cell r="K762">
            <v>20234</v>
          </cell>
          <cell r="L762" t="str">
            <v>GE</v>
          </cell>
          <cell r="M762" t="str">
            <v/>
          </cell>
          <cell r="N762" t="str">
            <v>H</v>
          </cell>
          <cell r="O762" t="str">
            <v>HC</v>
          </cell>
          <cell r="P762">
            <v>94</v>
          </cell>
        </row>
        <row r="763">
          <cell r="A763">
            <v>12471</v>
          </cell>
          <cell r="B763">
            <v>12471</v>
          </cell>
          <cell r="C763" t="str">
            <v>Herrn</v>
          </cell>
          <cell r="D763" t="str">
            <v>Stabile</v>
          </cell>
          <cell r="E763" t="str">
            <v>Gianfranco</v>
          </cell>
          <cell r="F763" t="str">
            <v>Stabile Gianfranco</v>
          </cell>
          <cell r="G763" t="str">
            <v>Ch. Francois Lehmann 30</v>
          </cell>
          <cell r="H763">
            <v>1218</v>
          </cell>
          <cell r="I763" t="str">
            <v>GRAND-SACONNEX</v>
          </cell>
          <cell r="J763" t="str">
            <v>I</v>
          </cell>
          <cell r="K763">
            <v>22647</v>
          </cell>
          <cell r="L763" t="str">
            <v>GE</v>
          </cell>
          <cell r="M763" t="str">
            <v/>
          </cell>
          <cell r="N763" t="str">
            <v>H</v>
          </cell>
          <cell r="O763" t="str">
            <v>HA</v>
          </cell>
          <cell r="P763">
            <v>94</v>
          </cell>
        </row>
        <row r="764">
          <cell r="A764">
            <v>12475</v>
          </cell>
          <cell r="B764">
            <v>12475</v>
          </cell>
          <cell r="C764" t="str">
            <v>Herrn</v>
          </cell>
          <cell r="D764" t="str">
            <v>Tremblet</v>
          </cell>
          <cell r="E764" t="str">
            <v>Andre</v>
          </cell>
          <cell r="F764" t="str">
            <v>Tremblet Andre</v>
          </cell>
          <cell r="G764" t="str">
            <v>Chemin de la Concorde 21</v>
          </cell>
          <cell r="H764">
            <v>1233</v>
          </cell>
          <cell r="I764" t="str">
            <v>LULLY</v>
          </cell>
          <cell r="J764" t="str">
            <v>CH</v>
          </cell>
          <cell r="K764">
            <v>19257</v>
          </cell>
          <cell r="L764" t="str">
            <v>GE</v>
          </cell>
          <cell r="M764" t="str">
            <v/>
          </cell>
          <cell r="N764" t="str">
            <v>H</v>
          </cell>
          <cell r="O764" t="str">
            <v>HC</v>
          </cell>
          <cell r="P764">
            <v>95</v>
          </cell>
        </row>
        <row r="765">
          <cell r="A765">
            <v>12477</v>
          </cell>
          <cell r="B765">
            <v>12477</v>
          </cell>
          <cell r="C765" t="str">
            <v>Herrn</v>
          </cell>
          <cell r="D765" t="str">
            <v>Giannini</v>
          </cell>
          <cell r="E765" t="str">
            <v>Didier</v>
          </cell>
          <cell r="F765" t="str">
            <v>Giannini Didier</v>
          </cell>
          <cell r="G765" t="str">
            <v>Les Hutins</v>
          </cell>
          <cell r="H765" t="str">
            <v>F-74520</v>
          </cell>
          <cell r="I765" t="str">
            <v>FILLINGES</v>
          </cell>
          <cell r="J765" t="str">
            <v>F</v>
          </cell>
          <cell r="K765">
            <v>21866</v>
          </cell>
          <cell r="L765" t="str">
            <v>GE</v>
          </cell>
          <cell r="M765" t="str">
            <v/>
          </cell>
          <cell r="N765" t="str">
            <v>H</v>
          </cell>
          <cell r="O765" t="str">
            <v/>
          </cell>
          <cell r="P765">
            <v>95</v>
          </cell>
        </row>
        <row r="766">
          <cell r="A766">
            <v>12479</v>
          </cell>
          <cell r="B766">
            <v>12479</v>
          </cell>
          <cell r="C766" t="str">
            <v>Herrn</v>
          </cell>
          <cell r="D766" t="str">
            <v>Stengele</v>
          </cell>
          <cell r="E766" t="str">
            <v>Lionel</v>
          </cell>
          <cell r="F766" t="str">
            <v>Stengele Lionel</v>
          </cell>
          <cell r="G766" t="str">
            <v>Ch. Salomon-Penay 4</v>
          </cell>
          <cell r="H766">
            <v>1217</v>
          </cell>
          <cell r="I766" t="str">
            <v>MEYRIN</v>
          </cell>
          <cell r="J766" t="str">
            <v>CH</v>
          </cell>
          <cell r="K766">
            <v>25107</v>
          </cell>
          <cell r="L766" t="str">
            <v>GE</v>
          </cell>
          <cell r="M766" t="str">
            <v/>
          </cell>
          <cell r="N766" t="str">
            <v>H</v>
          </cell>
          <cell r="O766" t="str">
            <v>HC</v>
          </cell>
          <cell r="P766">
            <v>95</v>
          </cell>
        </row>
        <row r="767">
          <cell r="A767">
            <v>12488</v>
          </cell>
          <cell r="B767">
            <v>12488</v>
          </cell>
          <cell r="C767" t="str">
            <v>Frau</v>
          </cell>
          <cell r="D767" t="str">
            <v>Muller</v>
          </cell>
          <cell r="E767" t="str">
            <v>Romy</v>
          </cell>
          <cell r="F767" t="str">
            <v>Muller Romy</v>
          </cell>
          <cell r="G767" t="str">
            <v>Rue Briand-Stressmann 318</v>
          </cell>
          <cell r="H767" t="str">
            <v>F-01710</v>
          </cell>
          <cell r="I767" t="str">
            <v>THOIRY</v>
          </cell>
          <cell r="J767" t="str">
            <v>CH</v>
          </cell>
          <cell r="K767">
            <v>21167</v>
          </cell>
          <cell r="L767" t="str">
            <v>GE</v>
          </cell>
          <cell r="M767" t="str">
            <v/>
          </cell>
          <cell r="N767" t="str">
            <v>D</v>
          </cell>
          <cell r="O767" t="str">
            <v>DB</v>
          </cell>
          <cell r="P767">
            <v>95</v>
          </cell>
        </row>
        <row r="768">
          <cell r="A768">
            <v>12493</v>
          </cell>
          <cell r="B768">
            <v>12493</v>
          </cell>
          <cell r="C768" t="str">
            <v>Herrn</v>
          </cell>
          <cell r="D768" t="str">
            <v>Boccard</v>
          </cell>
          <cell r="E768" t="str">
            <v>Alain</v>
          </cell>
          <cell r="F768" t="str">
            <v>Boccard Alain</v>
          </cell>
          <cell r="G768" t="str">
            <v>Route de Chancy 12</v>
          </cell>
          <cell r="H768">
            <v>1213</v>
          </cell>
          <cell r="I768" t="str">
            <v>PETIT-LANCY</v>
          </cell>
          <cell r="J768" t="str">
            <v>CH</v>
          </cell>
          <cell r="K768">
            <v>21674</v>
          </cell>
          <cell r="L768" t="str">
            <v>GE</v>
          </cell>
          <cell r="M768" t="str">
            <v/>
          </cell>
          <cell r="N768" t="str">
            <v>H</v>
          </cell>
          <cell r="O768" t="str">
            <v/>
          </cell>
          <cell r="P768">
            <v>95</v>
          </cell>
        </row>
        <row r="769">
          <cell r="A769">
            <v>12494</v>
          </cell>
          <cell r="B769">
            <v>12494</v>
          </cell>
          <cell r="C769" t="str">
            <v>Herrn</v>
          </cell>
          <cell r="D769" t="str">
            <v>Dekumbis</v>
          </cell>
          <cell r="E769" t="str">
            <v>Alain</v>
          </cell>
          <cell r="F769" t="str">
            <v>Dekumbis Alain</v>
          </cell>
          <cell r="G769" t="str">
            <v>Route de Mandement 359</v>
          </cell>
          <cell r="H769">
            <v>1231</v>
          </cell>
          <cell r="I769" t="str">
            <v>RUSSIN</v>
          </cell>
          <cell r="J769" t="str">
            <v>CH</v>
          </cell>
          <cell r="K769">
            <v>18994</v>
          </cell>
          <cell r="L769" t="str">
            <v>GE</v>
          </cell>
          <cell r="M769" t="str">
            <v/>
          </cell>
          <cell r="N769" t="str">
            <v>H</v>
          </cell>
          <cell r="O769" t="str">
            <v/>
          </cell>
          <cell r="P769">
            <v>95</v>
          </cell>
        </row>
        <row r="770">
          <cell r="A770">
            <v>12496</v>
          </cell>
          <cell r="B770">
            <v>12496</v>
          </cell>
          <cell r="C770" t="str">
            <v>Herrn</v>
          </cell>
          <cell r="D770" t="str">
            <v>Privat</v>
          </cell>
          <cell r="E770" t="str">
            <v>Phillippe</v>
          </cell>
          <cell r="F770" t="str">
            <v>Privat Phillippe</v>
          </cell>
          <cell r="G770" t="str">
            <v>Rue de la Faiencerie 3</v>
          </cell>
          <cell r="H770">
            <v>1227</v>
          </cell>
          <cell r="I770" t="str">
            <v>CAROUGE</v>
          </cell>
          <cell r="J770" t="str">
            <v>CH</v>
          </cell>
          <cell r="K770">
            <v>19360</v>
          </cell>
          <cell r="L770" t="str">
            <v>GE</v>
          </cell>
          <cell r="M770" t="str">
            <v/>
          </cell>
          <cell r="N770" t="str">
            <v>H</v>
          </cell>
          <cell r="O770" t="str">
            <v>HA</v>
          </cell>
          <cell r="P770">
            <v>95</v>
          </cell>
        </row>
        <row r="771">
          <cell r="A771">
            <v>12499</v>
          </cell>
          <cell r="B771">
            <v>12499</v>
          </cell>
          <cell r="C771" t="str">
            <v>Herrn</v>
          </cell>
          <cell r="D771" t="str">
            <v>Castelain</v>
          </cell>
          <cell r="E771" t="str">
            <v>Philip</v>
          </cell>
          <cell r="F771" t="str">
            <v>Castelain Philip</v>
          </cell>
          <cell r="G771" t="str">
            <v>Avenue de Miremont 28</v>
          </cell>
          <cell r="H771">
            <v>1206</v>
          </cell>
          <cell r="I771" t="str">
            <v>GENEVE</v>
          </cell>
          <cell r="J771" t="str">
            <v>GB</v>
          </cell>
          <cell r="K771">
            <v>22744</v>
          </cell>
          <cell r="L771" t="str">
            <v>GE</v>
          </cell>
          <cell r="M771" t="str">
            <v/>
          </cell>
          <cell r="N771" t="str">
            <v>H</v>
          </cell>
          <cell r="O771" t="str">
            <v>HB</v>
          </cell>
          <cell r="P771">
            <v>95</v>
          </cell>
        </row>
        <row r="772">
          <cell r="A772">
            <v>12500</v>
          </cell>
          <cell r="B772">
            <v>12500</v>
          </cell>
          <cell r="C772" t="str">
            <v>Herrn</v>
          </cell>
          <cell r="D772" t="str">
            <v>Frachon</v>
          </cell>
          <cell r="E772" t="str">
            <v>Eric</v>
          </cell>
          <cell r="F772" t="str">
            <v>Frachon Eric</v>
          </cell>
          <cell r="G772" t="str">
            <v>Chemin des Mouilles-Galland 2 B</v>
          </cell>
          <cell r="H772">
            <v>1214</v>
          </cell>
          <cell r="I772" t="str">
            <v>VERNIER</v>
          </cell>
          <cell r="J772" t="str">
            <v>CH</v>
          </cell>
          <cell r="K772">
            <v>25199</v>
          </cell>
          <cell r="L772" t="str">
            <v>GE</v>
          </cell>
          <cell r="M772" t="str">
            <v/>
          </cell>
          <cell r="N772" t="str">
            <v>H</v>
          </cell>
          <cell r="O772" t="str">
            <v/>
          </cell>
          <cell r="P772">
            <v>95</v>
          </cell>
        </row>
        <row r="773">
          <cell r="A773">
            <v>12502</v>
          </cell>
          <cell r="B773">
            <v>12502</v>
          </cell>
          <cell r="C773" t="str">
            <v>Herrn</v>
          </cell>
          <cell r="D773" t="str">
            <v>Vanacore</v>
          </cell>
          <cell r="E773" t="str">
            <v>Jean-Pierre</v>
          </cell>
          <cell r="F773" t="str">
            <v>Vanacore Jean-Pierre</v>
          </cell>
          <cell r="G773" t="str">
            <v>Rue Gilbert 44</v>
          </cell>
          <cell r="H773">
            <v>1217</v>
          </cell>
          <cell r="I773" t="str">
            <v>MEYRIN</v>
          </cell>
          <cell r="J773" t="str">
            <v>I</v>
          </cell>
          <cell r="K773">
            <v>25339</v>
          </cell>
          <cell r="L773" t="str">
            <v>GE</v>
          </cell>
          <cell r="M773" t="str">
            <v/>
          </cell>
          <cell r="N773" t="str">
            <v>H</v>
          </cell>
          <cell r="O773" t="str">
            <v>HB</v>
          </cell>
          <cell r="P773">
            <v>95</v>
          </cell>
        </row>
        <row r="774">
          <cell r="A774">
            <v>12504</v>
          </cell>
          <cell r="B774">
            <v>12504</v>
          </cell>
          <cell r="C774" t="str">
            <v>Frau</v>
          </cell>
          <cell r="D774" t="str">
            <v>Guyot</v>
          </cell>
          <cell r="E774" t="str">
            <v>Christine</v>
          </cell>
          <cell r="F774" t="str">
            <v>Guyot Christine</v>
          </cell>
          <cell r="G774" t="str">
            <v>Rue Camille Martin 18</v>
          </cell>
          <cell r="H774">
            <v>1203</v>
          </cell>
          <cell r="I774" t="str">
            <v>GENEVE</v>
          </cell>
          <cell r="J774" t="str">
            <v>CH</v>
          </cell>
          <cell r="K774">
            <v>26821</v>
          </cell>
          <cell r="L774" t="str">
            <v>GE</v>
          </cell>
          <cell r="M774" t="str">
            <v/>
          </cell>
          <cell r="N774" t="str">
            <v>D</v>
          </cell>
          <cell r="O774" t="str">
            <v>DB</v>
          </cell>
          <cell r="P774">
            <v>95</v>
          </cell>
        </row>
        <row r="775">
          <cell r="A775">
            <v>12505</v>
          </cell>
          <cell r="B775">
            <v>6092</v>
          </cell>
          <cell r="C775" t="str">
            <v>Herrn</v>
          </cell>
          <cell r="D775" t="str">
            <v>Cousido</v>
          </cell>
          <cell r="E775" t="str">
            <v>Jose</v>
          </cell>
          <cell r="F775" t="str">
            <v>Cousido Jose</v>
          </cell>
          <cell r="G775" t="str">
            <v>Chemin de Saussac 35</v>
          </cell>
          <cell r="H775">
            <v>1256</v>
          </cell>
          <cell r="I775" t="str">
            <v>TROINEX</v>
          </cell>
          <cell r="J775" t="str">
            <v>ESP</v>
          </cell>
          <cell r="K775">
            <v>22977</v>
          </cell>
          <cell r="L775" t="str">
            <v>GE</v>
          </cell>
          <cell r="M775" t="str">
            <v/>
          </cell>
          <cell r="N775" t="str">
            <v>H</v>
          </cell>
          <cell r="O775" t="str">
            <v/>
          </cell>
          <cell r="P775">
            <v>95</v>
          </cell>
        </row>
        <row r="776">
          <cell r="A776">
            <v>12509</v>
          </cell>
          <cell r="B776">
            <v>5835</v>
          </cell>
          <cell r="C776" t="str">
            <v>Herrn</v>
          </cell>
          <cell r="D776" t="str">
            <v>Nunez</v>
          </cell>
          <cell r="E776" t="str">
            <v>Bautista</v>
          </cell>
          <cell r="F776" t="str">
            <v>Nunez Bautista</v>
          </cell>
          <cell r="G776" t="str">
            <v>Rue Michel-Rosset 1</v>
          </cell>
          <cell r="H776">
            <v>1201</v>
          </cell>
          <cell r="I776" t="str">
            <v>GENEVE</v>
          </cell>
          <cell r="J776" t="str">
            <v>ESP</v>
          </cell>
          <cell r="K776">
            <v>16675</v>
          </cell>
          <cell r="L776" t="str">
            <v>GE</v>
          </cell>
          <cell r="M776" t="str">
            <v/>
          </cell>
          <cell r="N776" t="str">
            <v>H</v>
          </cell>
          <cell r="O776" t="str">
            <v>HB</v>
          </cell>
          <cell r="P776">
            <v>96</v>
          </cell>
        </row>
        <row r="777">
          <cell r="A777">
            <v>12515</v>
          </cell>
          <cell r="B777">
            <v>12515</v>
          </cell>
          <cell r="C777" t="str">
            <v>Herrn</v>
          </cell>
          <cell r="D777" t="str">
            <v>Vieira</v>
          </cell>
          <cell r="E777" t="str">
            <v>J. Manuel</v>
          </cell>
          <cell r="F777" t="str">
            <v>Vieira J. Manuel</v>
          </cell>
          <cell r="G777" t="str">
            <v>Ch. Banc Benit 36</v>
          </cell>
          <cell r="H777">
            <v>1213</v>
          </cell>
          <cell r="I777" t="str">
            <v>PETIT-LANCY</v>
          </cell>
          <cell r="J777" t="str">
            <v>CH</v>
          </cell>
          <cell r="K777">
            <v>26452</v>
          </cell>
          <cell r="L777" t="str">
            <v>GE</v>
          </cell>
          <cell r="M777" t="str">
            <v/>
          </cell>
          <cell r="N777" t="str">
            <v>H</v>
          </cell>
          <cell r="O777" t="str">
            <v/>
          </cell>
          <cell r="P777">
            <v>96</v>
          </cell>
        </row>
        <row r="778">
          <cell r="A778">
            <v>12517</v>
          </cell>
          <cell r="B778">
            <v>12517</v>
          </cell>
          <cell r="C778" t="str">
            <v>Herrn</v>
          </cell>
          <cell r="D778" t="str">
            <v>Maulet</v>
          </cell>
          <cell r="E778" t="str">
            <v>Andre</v>
          </cell>
          <cell r="F778" t="str">
            <v>Maulet Andre</v>
          </cell>
          <cell r="G778" t="str">
            <v>Bis Rue du Docteur Favre 4</v>
          </cell>
          <cell r="H778" t="str">
            <v>F-74100</v>
          </cell>
          <cell r="I778" t="str">
            <v>ANNEMASSE</v>
          </cell>
          <cell r="J778" t="str">
            <v>F</v>
          </cell>
          <cell r="K778">
            <v>16013</v>
          </cell>
          <cell r="L778" t="str">
            <v>GE</v>
          </cell>
          <cell r="M778" t="str">
            <v/>
          </cell>
          <cell r="N778" t="str">
            <v>H</v>
          </cell>
          <cell r="O778" t="str">
            <v>HC</v>
          </cell>
          <cell r="P778">
            <v>96</v>
          </cell>
        </row>
        <row r="779">
          <cell r="A779">
            <v>12519</v>
          </cell>
          <cell r="B779">
            <v>5839</v>
          </cell>
          <cell r="C779" t="str">
            <v>Herrn</v>
          </cell>
          <cell r="D779" t="str">
            <v>Landicho</v>
          </cell>
          <cell r="E779" t="str">
            <v>Jhoel-Jaime</v>
          </cell>
          <cell r="F779" t="str">
            <v>Landicho Jhoel-Jaime</v>
          </cell>
          <cell r="G779" t="str">
            <v>Avenue Francois Besson 17</v>
          </cell>
          <cell r="H779">
            <v>1217</v>
          </cell>
          <cell r="I779" t="str">
            <v>MEYRIN</v>
          </cell>
          <cell r="J779" t="str">
            <v>CH</v>
          </cell>
          <cell r="K779">
            <v>28876</v>
          </cell>
          <cell r="L779" t="str">
            <v>GE</v>
          </cell>
          <cell r="M779" t="str">
            <v>J</v>
          </cell>
          <cell r="N779" t="str">
            <v>H</v>
          </cell>
          <cell r="O779" t="str">
            <v/>
          </cell>
          <cell r="P779">
            <v>96</v>
          </cell>
        </row>
        <row r="780">
          <cell r="A780">
            <v>12520</v>
          </cell>
          <cell r="B780">
            <v>12520</v>
          </cell>
          <cell r="C780" t="str">
            <v>Herrn</v>
          </cell>
          <cell r="D780" t="str">
            <v>Bouton</v>
          </cell>
          <cell r="E780" t="str">
            <v>Gerard</v>
          </cell>
          <cell r="F780" t="str">
            <v>Bouton Gerard</v>
          </cell>
          <cell r="G780" t="str">
            <v>Rue Croix-du-Levant 9</v>
          </cell>
          <cell r="H780">
            <v>1220</v>
          </cell>
          <cell r="I780" t="str">
            <v>AVANCHET</v>
          </cell>
          <cell r="J780" t="str">
            <v>F</v>
          </cell>
          <cell r="K780">
            <v>16524</v>
          </cell>
          <cell r="L780" t="str">
            <v>GE</v>
          </cell>
          <cell r="M780" t="str">
            <v/>
          </cell>
          <cell r="N780" t="str">
            <v>H</v>
          </cell>
          <cell r="O780" t="str">
            <v/>
          </cell>
          <cell r="P780">
            <v>96</v>
          </cell>
        </row>
        <row r="781">
          <cell r="A781">
            <v>12521</v>
          </cell>
          <cell r="B781">
            <v>12521</v>
          </cell>
          <cell r="C781" t="str">
            <v>Frau</v>
          </cell>
          <cell r="D781" t="str">
            <v>Seydoux</v>
          </cell>
          <cell r="E781" t="str">
            <v>Christine</v>
          </cell>
          <cell r="F781" t="str">
            <v>Seydoux Christine</v>
          </cell>
          <cell r="G781" t="str">
            <v>Avenu de Vaudagne 50</v>
          </cell>
          <cell r="H781">
            <v>1217</v>
          </cell>
          <cell r="I781" t="str">
            <v>MEYRIN</v>
          </cell>
          <cell r="J781" t="str">
            <v>CH</v>
          </cell>
          <cell r="K781">
            <v>20066</v>
          </cell>
          <cell r="L781" t="str">
            <v>GE</v>
          </cell>
          <cell r="M781" t="str">
            <v/>
          </cell>
          <cell r="N781" t="str">
            <v>D</v>
          </cell>
          <cell r="O781" t="str">
            <v/>
          </cell>
          <cell r="P781">
            <v>96</v>
          </cell>
        </row>
        <row r="782">
          <cell r="A782">
            <v>12522</v>
          </cell>
          <cell r="B782">
            <v>12522</v>
          </cell>
          <cell r="C782" t="str">
            <v>Herrn</v>
          </cell>
          <cell r="D782" t="str">
            <v>Company</v>
          </cell>
          <cell r="E782" t="str">
            <v>Jean</v>
          </cell>
          <cell r="F782" t="str">
            <v>Company Jean</v>
          </cell>
          <cell r="G782" t="str">
            <v>Route de Certoux 21</v>
          </cell>
          <cell r="H782">
            <v>1258</v>
          </cell>
          <cell r="I782" t="str">
            <v>PERLY</v>
          </cell>
          <cell r="J782" t="str">
            <v>CH</v>
          </cell>
          <cell r="K782">
            <v>25631</v>
          </cell>
          <cell r="L782" t="str">
            <v>GE</v>
          </cell>
          <cell r="M782" t="str">
            <v/>
          </cell>
          <cell r="N782" t="str">
            <v>H</v>
          </cell>
          <cell r="O782" t="str">
            <v>HB</v>
          </cell>
          <cell r="P782">
            <v>96</v>
          </cell>
        </row>
        <row r="783">
          <cell r="A783">
            <v>12523</v>
          </cell>
          <cell r="B783">
            <v>12523</v>
          </cell>
          <cell r="C783" t="str">
            <v>Herrn</v>
          </cell>
          <cell r="D783" t="str">
            <v>Flores</v>
          </cell>
          <cell r="E783" t="str">
            <v>Alberto</v>
          </cell>
          <cell r="F783" t="str">
            <v>Flores Alberto</v>
          </cell>
          <cell r="G783" t="str">
            <v>Boulevard d´Yvoy 11</v>
          </cell>
          <cell r="H783">
            <v>1205</v>
          </cell>
          <cell r="I783" t="str">
            <v>GENEVE</v>
          </cell>
          <cell r="J783" t="str">
            <v>PORT</v>
          </cell>
          <cell r="K783">
            <v>26174</v>
          </cell>
          <cell r="L783" t="str">
            <v>GE</v>
          </cell>
          <cell r="M783" t="str">
            <v/>
          </cell>
          <cell r="N783" t="str">
            <v>H</v>
          </cell>
          <cell r="O783" t="str">
            <v>HA</v>
          </cell>
          <cell r="P783">
            <v>96</v>
          </cell>
        </row>
        <row r="784">
          <cell r="A784">
            <v>12524</v>
          </cell>
          <cell r="B784">
            <v>12524</v>
          </cell>
          <cell r="C784" t="str">
            <v>Frau</v>
          </cell>
          <cell r="D784" t="str">
            <v>Flores</v>
          </cell>
          <cell r="E784" t="str">
            <v>Gissela</v>
          </cell>
          <cell r="F784" t="str">
            <v>Flores Gissela</v>
          </cell>
          <cell r="G784" t="str">
            <v>Boulevard d´Yvoy 11</v>
          </cell>
          <cell r="H784">
            <v>1205</v>
          </cell>
          <cell r="I784" t="str">
            <v>GENEVE</v>
          </cell>
          <cell r="J784" t="str">
            <v>CHILI</v>
          </cell>
          <cell r="K784">
            <v>27601</v>
          </cell>
          <cell r="L784" t="str">
            <v>GE</v>
          </cell>
          <cell r="M784" t="str">
            <v/>
          </cell>
          <cell r="N784" t="str">
            <v>D</v>
          </cell>
          <cell r="O784" t="str">
            <v>DB</v>
          </cell>
          <cell r="P784">
            <v>96</v>
          </cell>
        </row>
        <row r="785">
          <cell r="A785">
            <v>12525</v>
          </cell>
          <cell r="B785">
            <v>12525</v>
          </cell>
          <cell r="C785" t="str">
            <v>Herrn</v>
          </cell>
          <cell r="D785" t="str">
            <v>Manco</v>
          </cell>
          <cell r="E785" t="str">
            <v>Massimo</v>
          </cell>
          <cell r="F785" t="str">
            <v>Manco Massimo</v>
          </cell>
          <cell r="G785" t="str">
            <v>Avenue Henri Golay 12 C</v>
          </cell>
          <cell r="H785">
            <v>1219</v>
          </cell>
          <cell r="I785" t="str">
            <v>CHATELAINE</v>
          </cell>
          <cell r="J785" t="str">
            <v>I</v>
          </cell>
          <cell r="K785">
            <v>24897</v>
          </cell>
          <cell r="L785" t="str">
            <v>GE</v>
          </cell>
          <cell r="M785" t="str">
            <v/>
          </cell>
          <cell r="N785" t="str">
            <v>H</v>
          </cell>
          <cell r="O785" t="str">
            <v>HC</v>
          </cell>
          <cell r="P785">
            <v>96</v>
          </cell>
        </row>
        <row r="786">
          <cell r="A786">
            <v>12526</v>
          </cell>
          <cell r="B786">
            <v>12526</v>
          </cell>
          <cell r="C786" t="str">
            <v>Frau</v>
          </cell>
          <cell r="D786" t="str">
            <v>Frei</v>
          </cell>
          <cell r="E786" t="str">
            <v>Corinne</v>
          </cell>
          <cell r="F786" t="str">
            <v>Frei Corinne</v>
          </cell>
          <cell r="G786" t="str">
            <v>Bd Jacques Dalcroze 4</v>
          </cell>
          <cell r="H786">
            <v>1204</v>
          </cell>
          <cell r="I786" t="str">
            <v>GENEVE</v>
          </cell>
          <cell r="J786" t="str">
            <v>CH</v>
          </cell>
          <cell r="K786">
            <v>23603</v>
          </cell>
          <cell r="L786" t="str">
            <v>GE</v>
          </cell>
          <cell r="M786" t="str">
            <v/>
          </cell>
          <cell r="N786" t="str">
            <v>D</v>
          </cell>
          <cell r="O786" t="str">
            <v>DB</v>
          </cell>
          <cell r="P786">
            <v>96</v>
          </cell>
        </row>
        <row r="787">
          <cell r="A787">
            <v>12532</v>
          </cell>
          <cell r="B787">
            <v>12532</v>
          </cell>
          <cell r="C787" t="str">
            <v>Frau</v>
          </cell>
          <cell r="D787" t="str">
            <v>Gomez</v>
          </cell>
          <cell r="E787" t="str">
            <v>Silvia</v>
          </cell>
          <cell r="F787" t="str">
            <v>Gomez Silvia</v>
          </cell>
          <cell r="G787" t="str">
            <v>Crets-de-Champel 35</v>
          </cell>
          <cell r="H787">
            <v>1206</v>
          </cell>
          <cell r="I787" t="str">
            <v>GENEVE</v>
          </cell>
          <cell r="J787" t="str">
            <v>CH</v>
          </cell>
          <cell r="K787">
            <v>28907</v>
          </cell>
          <cell r="L787" t="str">
            <v>GE</v>
          </cell>
          <cell r="M787" t="str">
            <v>J</v>
          </cell>
          <cell r="N787" t="str">
            <v>D</v>
          </cell>
          <cell r="O787" t="str">
            <v/>
          </cell>
          <cell r="P787">
            <v>96</v>
          </cell>
        </row>
        <row r="788">
          <cell r="A788">
            <v>12536</v>
          </cell>
          <cell r="B788">
            <v>12536</v>
          </cell>
          <cell r="C788" t="str">
            <v>Frau</v>
          </cell>
          <cell r="D788" t="str">
            <v>Hagner</v>
          </cell>
          <cell r="E788" t="str">
            <v>Nadja</v>
          </cell>
          <cell r="F788" t="str">
            <v>Hagner Nadja</v>
          </cell>
          <cell r="G788" t="str">
            <v>Avenue Wendt 45</v>
          </cell>
          <cell r="H788">
            <v>1203</v>
          </cell>
          <cell r="I788" t="str">
            <v>GENEVE</v>
          </cell>
          <cell r="J788" t="str">
            <v>CH</v>
          </cell>
          <cell r="K788">
            <v>19006</v>
          </cell>
          <cell r="L788" t="str">
            <v>GE</v>
          </cell>
          <cell r="M788" t="str">
            <v/>
          </cell>
          <cell r="N788" t="str">
            <v>D</v>
          </cell>
          <cell r="O788" t="str">
            <v>DB</v>
          </cell>
          <cell r="P788">
            <v>96</v>
          </cell>
        </row>
        <row r="789">
          <cell r="A789">
            <v>12537</v>
          </cell>
          <cell r="B789">
            <v>12537</v>
          </cell>
          <cell r="C789" t="str">
            <v>Herrn</v>
          </cell>
          <cell r="D789" t="str">
            <v>Mader</v>
          </cell>
          <cell r="E789" t="str">
            <v>Karl</v>
          </cell>
          <cell r="F789" t="str">
            <v>Mader Karl</v>
          </cell>
          <cell r="G789" t="str">
            <v>Les Landes 21</v>
          </cell>
          <cell r="H789">
            <v>1299</v>
          </cell>
          <cell r="I789" t="str">
            <v>CRANS SUR CELIGNY</v>
          </cell>
          <cell r="J789" t="str">
            <v>CH</v>
          </cell>
          <cell r="K789">
            <v>13846</v>
          </cell>
          <cell r="L789" t="str">
            <v>GE</v>
          </cell>
          <cell r="M789" t="str">
            <v/>
          </cell>
          <cell r="N789" t="str">
            <v>H</v>
          </cell>
          <cell r="O789" t="str">
            <v>HC</v>
          </cell>
          <cell r="P789">
            <v>96</v>
          </cell>
        </row>
        <row r="790">
          <cell r="A790">
            <v>12538</v>
          </cell>
          <cell r="B790">
            <v>6119</v>
          </cell>
          <cell r="C790" t="str">
            <v>Frau</v>
          </cell>
          <cell r="D790" t="str">
            <v>Schaer</v>
          </cell>
          <cell r="E790" t="str">
            <v>Corinne</v>
          </cell>
          <cell r="F790" t="str">
            <v>Schaer Corinne</v>
          </cell>
          <cell r="G790" t="str">
            <v>Bd des Philosophes 13</v>
          </cell>
          <cell r="H790">
            <v>1205</v>
          </cell>
          <cell r="I790" t="str">
            <v>GENEVE</v>
          </cell>
          <cell r="J790" t="str">
            <v>CH</v>
          </cell>
          <cell r="K790">
            <v>24520</v>
          </cell>
          <cell r="L790" t="str">
            <v>GE</v>
          </cell>
          <cell r="M790" t="str">
            <v/>
          </cell>
          <cell r="N790" t="str">
            <v>D</v>
          </cell>
          <cell r="O790" t="str">
            <v>DB</v>
          </cell>
          <cell r="P790">
            <v>96</v>
          </cell>
        </row>
        <row r="791">
          <cell r="A791">
            <v>12540</v>
          </cell>
          <cell r="B791">
            <v>12540</v>
          </cell>
          <cell r="C791" t="str">
            <v>Herrn</v>
          </cell>
          <cell r="D791" t="str">
            <v>Pham</v>
          </cell>
          <cell r="E791" t="str">
            <v>Hoang Dat</v>
          </cell>
          <cell r="F791" t="str">
            <v>Pham Hoang Dat</v>
          </cell>
          <cell r="G791" t="str">
            <v>Rue du Village 91</v>
          </cell>
          <cell r="H791">
            <v>1214</v>
          </cell>
          <cell r="I791" t="str">
            <v>VERNIER</v>
          </cell>
          <cell r="J791" t="str">
            <v>VIET</v>
          </cell>
          <cell r="K791">
            <v>21894</v>
          </cell>
          <cell r="L791" t="str">
            <v>GE</v>
          </cell>
          <cell r="M791" t="str">
            <v/>
          </cell>
          <cell r="N791" t="str">
            <v>H</v>
          </cell>
          <cell r="O791" t="str">
            <v>HC</v>
          </cell>
          <cell r="P791">
            <v>96</v>
          </cell>
        </row>
        <row r="792">
          <cell r="A792">
            <v>12541</v>
          </cell>
          <cell r="B792">
            <v>12541</v>
          </cell>
          <cell r="C792" t="str">
            <v>Herrn</v>
          </cell>
          <cell r="D792" t="str">
            <v>Thiebaud</v>
          </cell>
          <cell r="E792" t="str">
            <v>Guy-Michel</v>
          </cell>
          <cell r="F792" t="str">
            <v>Thiebaud Guy-Michel</v>
          </cell>
          <cell r="G792" t="str">
            <v>Place des Augustins 7</v>
          </cell>
          <cell r="H792">
            <v>1205</v>
          </cell>
          <cell r="I792" t="str">
            <v>GENEVE</v>
          </cell>
          <cell r="J792" t="str">
            <v>CH</v>
          </cell>
          <cell r="K792">
            <v>21339</v>
          </cell>
          <cell r="L792" t="str">
            <v>GE</v>
          </cell>
          <cell r="M792" t="str">
            <v/>
          </cell>
          <cell r="N792" t="str">
            <v>H</v>
          </cell>
          <cell r="O792" t="str">
            <v/>
          </cell>
          <cell r="P792">
            <v>97</v>
          </cell>
        </row>
        <row r="793">
          <cell r="A793">
            <v>12542</v>
          </cell>
          <cell r="B793">
            <v>12542</v>
          </cell>
          <cell r="C793" t="str">
            <v>Herrn</v>
          </cell>
          <cell r="D793" t="str">
            <v>Maggioni</v>
          </cell>
          <cell r="E793" t="str">
            <v>Marcello</v>
          </cell>
          <cell r="F793" t="str">
            <v>Maggioni Marcello</v>
          </cell>
          <cell r="G793" t="str">
            <v>Ch. Francois-Lehmann 14</v>
          </cell>
          <cell r="H793">
            <v>1218</v>
          </cell>
          <cell r="I793" t="str">
            <v>GRAND-SACONNEX</v>
          </cell>
          <cell r="J793" t="str">
            <v>CH</v>
          </cell>
          <cell r="K793">
            <v>21618</v>
          </cell>
          <cell r="L793" t="str">
            <v>GE</v>
          </cell>
          <cell r="M793" t="str">
            <v/>
          </cell>
          <cell r="N793" t="str">
            <v>H</v>
          </cell>
          <cell r="O793" t="str">
            <v/>
          </cell>
          <cell r="P793">
            <v>97</v>
          </cell>
        </row>
        <row r="794">
          <cell r="A794">
            <v>12544</v>
          </cell>
          <cell r="B794">
            <v>5841</v>
          </cell>
          <cell r="C794" t="str">
            <v>Herrn</v>
          </cell>
          <cell r="D794" t="str">
            <v>Meythiaz</v>
          </cell>
          <cell r="E794" t="str">
            <v>Claude</v>
          </cell>
          <cell r="F794" t="str">
            <v>Meythiaz Claude</v>
          </cell>
          <cell r="G794" t="str">
            <v>Chemin du Petit-Bois 11</v>
          </cell>
          <cell r="H794">
            <v>1219</v>
          </cell>
          <cell r="I794" t="str">
            <v>CHATELAINE</v>
          </cell>
          <cell r="J794" t="str">
            <v>CH</v>
          </cell>
          <cell r="K794">
            <v>21088</v>
          </cell>
          <cell r="L794" t="str">
            <v>GE</v>
          </cell>
          <cell r="M794" t="str">
            <v/>
          </cell>
          <cell r="N794" t="str">
            <v>H</v>
          </cell>
          <cell r="O794" t="str">
            <v/>
          </cell>
          <cell r="P794">
            <v>97</v>
          </cell>
        </row>
        <row r="795">
          <cell r="A795">
            <v>12550</v>
          </cell>
          <cell r="B795">
            <v>5947</v>
          </cell>
          <cell r="C795" t="str">
            <v>Herrn</v>
          </cell>
          <cell r="D795" t="str">
            <v>Chavaz</v>
          </cell>
          <cell r="E795" t="str">
            <v>Bernard Jr.</v>
          </cell>
          <cell r="F795" t="str">
            <v>Chavaz Bernard Jr.</v>
          </cell>
          <cell r="G795" t="str">
            <v>Lotissement Lachenal Neyolens</v>
          </cell>
          <cell r="H795" t="str">
            <v>F-74160</v>
          </cell>
          <cell r="I795" t="str">
            <v>SAINT-JULIEN-EN-GENEVOIS</v>
          </cell>
          <cell r="J795" t="str">
            <v>F</v>
          </cell>
          <cell r="K795">
            <v>30418</v>
          </cell>
          <cell r="L795" t="str">
            <v>GE</v>
          </cell>
          <cell r="M795" t="str">
            <v>J</v>
          </cell>
          <cell r="N795" t="str">
            <v>H</v>
          </cell>
          <cell r="O795" t="str">
            <v>HA</v>
          </cell>
          <cell r="P795">
            <v>97</v>
          </cell>
        </row>
        <row r="796">
          <cell r="A796">
            <v>12552</v>
          </cell>
          <cell r="B796">
            <v>6117</v>
          </cell>
          <cell r="C796" t="str">
            <v>Herrn</v>
          </cell>
          <cell r="D796" t="str">
            <v>Zenhausern</v>
          </cell>
          <cell r="E796" t="str">
            <v>Christian</v>
          </cell>
          <cell r="F796" t="str">
            <v>Zenhausern Christian</v>
          </cell>
          <cell r="G796" t="str">
            <v>Ch. de Vincy 2</v>
          </cell>
          <cell r="H796">
            <v>1202</v>
          </cell>
          <cell r="I796" t="str">
            <v>GENEVE</v>
          </cell>
          <cell r="J796" t="str">
            <v>CH</v>
          </cell>
          <cell r="K796">
            <v>22708</v>
          </cell>
          <cell r="L796" t="str">
            <v>GE</v>
          </cell>
          <cell r="M796" t="str">
            <v/>
          </cell>
          <cell r="N796" t="str">
            <v>H</v>
          </cell>
          <cell r="O796" t="str">
            <v/>
          </cell>
          <cell r="P796">
            <v>97</v>
          </cell>
        </row>
        <row r="797">
          <cell r="A797">
            <v>12553</v>
          </cell>
          <cell r="B797">
            <v>5949</v>
          </cell>
          <cell r="C797" t="str">
            <v>Herrn</v>
          </cell>
          <cell r="D797" t="str">
            <v>Levin</v>
          </cell>
          <cell r="E797" t="str">
            <v>Jean-Jacques</v>
          </cell>
          <cell r="F797" t="str">
            <v>Levin Jean-Jacques</v>
          </cell>
          <cell r="G797" t="str">
            <v>Lotissement les Ecureuils / Rte de Chancy</v>
          </cell>
          <cell r="H797" t="str">
            <v>F-74520</v>
          </cell>
          <cell r="I797" t="str">
            <v>VALLEIRY</v>
          </cell>
          <cell r="J797" t="str">
            <v>CH</v>
          </cell>
          <cell r="K797">
            <v>20593</v>
          </cell>
          <cell r="L797" t="str">
            <v>GE</v>
          </cell>
          <cell r="M797" t="str">
            <v/>
          </cell>
          <cell r="N797" t="str">
            <v>H</v>
          </cell>
          <cell r="O797" t="str">
            <v/>
          </cell>
          <cell r="P797">
            <v>97</v>
          </cell>
        </row>
        <row r="798">
          <cell r="A798">
            <v>12554</v>
          </cell>
          <cell r="B798">
            <v>5950</v>
          </cell>
          <cell r="C798" t="str">
            <v>Herrn</v>
          </cell>
          <cell r="D798" t="str">
            <v>Meier</v>
          </cell>
          <cell r="E798" t="str">
            <v>Pierre</v>
          </cell>
          <cell r="F798" t="str">
            <v>Meier Pierre</v>
          </cell>
          <cell r="G798" t="str">
            <v>Rue des Bossons 78</v>
          </cell>
          <cell r="H798">
            <v>1213</v>
          </cell>
          <cell r="I798" t="str">
            <v>PETIT-LANCY</v>
          </cell>
          <cell r="J798" t="str">
            <v>CH</v>
          </cell>
          <cell r="K798">
            <v>16128</v>
          </cell>
          <cell r="L798" t="str">
            <v>GE</v>
          </cell>
          <cell r="M798" t="str">
            <v/>
          </cell>
          <cell r="N798" t="str">
            <v>H</v>
          </cell>
          <cell r="O798" t="str">
            <v>HC</v>
          </cell>
          <cell r="P798">
            <v>97</v>
          </cell>
        </row>
        <row r="799">
          <cell r="A799">
            <v>12555</v>
          </cell>
          <cell r="B799">
            <v>5951</v>
          </cell>
          <cell r="C799" t="str">
            <v>Herrn</v>
          </cell>
          <cell r="D799" t="str">
            <v>Ventura</v>
          </cell>
          <cell r="E799" t="str">
            <v>Reynaldo</v>
          </cell>
          <cell r="F799" t="str">
            <v>Ventura Reynaldo</v>
          </cell>
          <cell r="G799" t="str">
            <v>Ch. Tavernay 5</v>
          </cell>
          <cell r="H799">
            <v>1218</v>
          </cell>
          <cell r="I799" t="str">
            <v>GRAND-LANCY</v>
          </cell>
          <cell r="J799" t="str">
            <v>PHIL</v>
          </cell>
          <cell r="K799">
            <v>22981</v>
          </cell>
          <cell r="L799" t="str">
            <v>GE</v>
          </cell>
          <cell r="M799" t="str">
            <v/>
          </cell>
          <cell r="N799" t="str">
            <v>H</v>
          </cell>
          <cell r="O799" t="str">
            <v>HC</v>
          </cell>
          <cell r="P799">
            <v>97</v>
          </cell>
        </row>
        <row r="800">
          <cell r="A800">
            <v>12556</v>
          </cell>
          <cell r="B800">
            <v>5952</v>
          </cell>
          <cell r="C800" t="str">
            <v>Herrn</v>
          </cell>
          <cell r="D800" t="str">
            <v>Landicho</v>
          </cell>
          <cell r="E800" t="str">
            <v>Joshua</v>
          </cell>
          <cell r="F800" t="str">
            <v>Landicho Joshua</v>
          </cell>
          <cell r="G800" t="str">
            <v>Av. Francois Besson 1</v>
          </cell>
          <cell r="H800">
            <v>1217</v>
          </cell>
          <cell r="I800" t="str">
            <v>MEYRIN</v>
          </cell>
          <cell r="J800" t="str">
            <v>PHIL</v>
          </cell>
          <cell r="K800">
            <v>30321</v>
          </cell>
          <cell r="L800" t="str">
            <v>GE</v>
          </cell>
          <cell r="M800" t="str">
            <v>J</v>
          </cell>
          <cell r="N800" t="str">
            <v>H</v>
          </cell>
          <cell r="O800" t="str">
            <v/>
          </cell>
          <cell r="P800">
            <v>97</v>
          </cell>
        </row>
        <row r="801">
          <cell r="A801">
            <v>12557</v>
          </cell>
          <cell r="B801">
            <v>5953</v>
          </cell>
          <cell r="C801" t="str">
            <v>Herrn</v>
          </cell>
          <cell r="D801" t="str">
            <v>Aseron</v>
          </cell>
          <cell r="E801" t="str">
            <v>Christian</v>
          </cell>
          <cell r="F801" t="str">
            <v>Aseron Christian</v>
          </cell>
          <cell r="G801" t="str">
            <v>Rue Francois Durafour 9</v>
          </cell>
          <cell r="H801">
            <v>1220</v>
          </cell>
          <cell r="I801" t="str">
            <v>LES AVANCHETS</v>
          </cell>
          <cell r="J801" t="str">
            <v>PHIL</v>
          </cell>
          <cell r="K801">
            <v>29469</v>
          </cell>
          <cell r="L801" t="str">
            <v>GE</v>
          </cell>
          <cell r="M801" t="str">
            <v>J</v>
          </cell>
          <cell r="N801" t="str">
            <v>H</v>
          </cell>
          <cell r="O801" t="str">
            <v/>
          </cell>
          <cell r="P801">
            <v>97</v>
          </cell>
        </row>
        <row r="802">
          <cell r="A802">
            <v>12559</v>
          </cell>
          <cell r="B802">
            <v>5955</v>
          </cell>
          <cell r="C802" t="str">
            <v>Herrn</v>
          </cell>
          <cell r="D802" t="str">
            <v>Schmutz</v>
          </cell>
          <cell r="E802" t="str">
            <v>Beat</v>
          </cell>
          <cell r="F802" t="str">
            <v>Schmutz Beat</v>
          </cell>
          <cell r="G802" t="str">
            <v>Ch. des Ailes 49</v>
          </cell>
          <cell r="H802">
            <v>1216</v>
          </cell>
          <cell r="I802" t="str">
            <v>COINTRIN</v>
          </cell>
          <cell r="J802" t="str">
            <v>CH</v>
          </cell>
          <cell r="K802">
            <v>19695</v>
          </cell>
          <cell r="L802" t="str">
            <v>GE</v>
          </cell>
          <cell r="M802" t="str">
            <v/>
          </cell>
          <cell r="N802" t="str">
            <v>H</v>
          </cell>
          <cell r="O802" t="str">
            <v>HC</v>
          </cell>
          <cell r="P802">
            <v>97</v>
          </cell>
        </row>
        <row r="803">
          <cell r="A803">
            <v>12560</v>
          </cell>
          <cell r="B803">
            <v>5956</v>
          </cell>
          <cell r="C803" t="str">
            <v>Herrn</v>
          </cell>
          <cell r="D803" t="str">
            <v>Poex</v>
          </cell>
          <cell r="E803" t="str">
            <v>Dominique</v>
          </cell>
          <cell r="F803" t="str">
            <v>Poex Dominique</v>
          </cell>
          <cell r="G803" t="str">
            <v>Impasse de la Sapiniere 13</v>
          </cell>
          <cell r="H803" t="str">
            <v>F-74960</v>
          </cell>
          <cell r="I803" t="str">
            <v>CRAN GEVRIER</v>
          </cell>
          <cell r="J803" t="str">
            <v>F</v>
          </cell>
          <cell r="K803">
            <v>23687</v>
          </cell>
          <cell r="L803" t="str">
            <v>GE</v>
          </cell>
          <cell r="M803" t="str">
            <v/>
          </cell>
          <cell r="N803" t="str">
            <v>H</v>
          </cell>
          <cell r="O803" t="str">
            <v>HB</v>
          </cell>
          <cell r="P803">
            <v>97</v>
          </cell>
        </row>
        <row r="804">
          <cell r="A804">
            <v>12561</v>
          </cell>
          <cell r="B804">
            <v>5957</v>
          </cell>
          <cell r="C804" t="str">
            <v>Frau</v>
          </cell>
          <cell r="D804" t="str">
            <v>Schweiger</v>
          </cell>
          <cell r="E804" t="str">
            <v>Mirja</v>
          </cell>
          <cell r="F804" t="str">
            <v>Schweiger Mirja</v>
          </cell>
          <cell r="G804" t="str">
            <v>Rue Chabrey 7</v>
          </cell>
          <cell r="H804">
            <v>1202</v>
          </cell>
          <cell r="I804" t="str">
            <v>GENEVE</v>
          </cell>
          <cell r="J804" t="str">
            <v>CH</v>
          </cell>
          <cell r="K804">
            <v>28122</v>
          </cell>
          <cell r="L804" t="str">
            <v>GE</v>
          </cell>
          <cell r="M804" t="str">
            <v>J</v>
          </cell>
          <cell r="N804" t="str">
            <v>D</v>
          </cell>
          <cell r="O804" t="str">
            <v/>
          </cell>
          <cell r="P804">
            <v>97</v>
          </cell>
        </row>
        <row r="805">
          <cell r="A805">
            <v>12563</v>
          </cell>
          <cell r="B805">
            <v>5959</v>
          </cell>
          <cell r="C805" t="str">
            <v>Herrn</v>
          </cell>
          <cell r="D805" t="str">
            <v>Poncini</v>
          </cell>
          <cell r="E805" t="str">
            <v>Marco</v>
          </cell>
          <cell r="F805" t="str">
            <v>Poncini Marco</v>
          </cell>
          <cell r="G805" t="str">
            <v>Ch. Alphonse Caillat 1</v>
          </cell>
          <cell r="H805">
            <v>1217</v>
          </cell>
          <cell r="I805" t="str">
            <v>MEYRIN</v>
          </cell>
          <cell r="J805" t="str">
            <v>CH</v>
          </cell>
          <cell r="K805">
            <v>22495</v>
          </cell>
          <cell r="L805" t="str">
            <v>GE</v>
          </cell>
          <cell r="M805" t="str">
            <v/>
          </cell>
          <cell r="N805" t="str">
            <v>H</v>
          </cell>
          <cell r="O805" t="str">
            <v>HC</v>
          </cell>
          <cell r="P805">
            <v>97</v>
          </cell>
        </row>
        <row r="806">
          <cell r="A806">
            <v>12564</v>
          </cell>
          <cell r="B806">
            <v>5960</v>
          </cell>
          <cell r="C806" t="str">
            <v>Herrn</v>
          </cell>
          <cell r="D806" t="str">
            <v>Chefnourry</v>
          </cell>
          <cell r="E806" t="str">
            <v>Xavier</v>
          </cell>
          <cell r="F806" t="str">
            <v>Chefnourry Xavier</v>
          </cell>
          <cell r="G806" t="str">
            <v>Rue Denjamin-Franklin 3</v>
          </cell>
          <cell r="H806">
            <v>1201</v>
          </cell>
          <cell r="I806" t="str">
            <v>GENEVE</v>
          </cell>
          <cell r="J806" t="str">
            <v>F</v>
          </cell>
          <cell r="K806">
            <v>22964</v>
          </cell>
          <cell r="L806" t="str">
            <v>GE</v>
          </cell>
          <cell r="M806" t="str">
            <v/>
          </cell>
          <cell r="N806" t="str">
            <v>H</v>
          </cell>
          <cell r="O806" t="str">
            <v>HB</v>
          </cell>
          <cell r="P806">
            <v>97</v>
          </cell>
        </row>
        <row r="807">
          <cell r="A807">
            <v>12565</v>
          </cell>
          <cell r="B807">
            <v>5961</v>
          </cell>
          <cell r="C807" t="str">
            <v>Herrn</v>
          </cell>
          <cell r="D807" t="str">
            <v>De Oliveira</v>
          </cell>
          <cell r="E807" t="str">
            <v>Miguel</v>
          </cell>
          <cell r="F807" t="str">
            <v>De Oliveira Miguel</v>
          </cell>
          <cell r="G807" t="str">
            <v>Quai Capo Distria 7</v>
          </cell>
          <cell r="H807">
            <v>1205</v>
          </cell>
          <cell r="I807" t="str">
            <v>GENEVE</v>
          </cell>
          <cell r="J807" t="str">
            <v>PORT</v>
          </cell>
          <cell r="K807">
            <v>28787</v>
          </cell>
          <cell r="L807" t="str">
            <v>GE</v>
          </cell>
          <cell r="M807" t="str">
            <v>J</v>
          </cell>
          <cell r="N807" t="str">
            <v>H</v>
          </cell>
          <cell r="O807" t="str">
            <v/>
          </cell>
          <cell r="P807">
            <v>97</v>
          </cell>
        </row>
        <row r="808">
          <cell r="A808">
            <v>12566</v>
          </cell>
          <cell r="B808">
            <v>5962</v>
          </cell>
          <cell r="C808" t="str">
            <v>Frau</v>
          </cell>
          <cell r="D808" t="str">
            <v>D'Amico</v>
          </cell>
          <cell r="E808" t="str">
            <v>Isabelle</v>
          </cell>
          <cell r="F808" t="str">
            <v>D'Amico Isabelle</v>
          </cell>
          <cell r="G808" t="str">
            <v>Rue Gilbert 32</v>
          </cell>
          <cell r="H808">
            <v>1217</v>
          </cell>
          <cell r="I808" t="str">
            <v>MEYRIN</v>
          </cell>
          <cell r="J808" t="str">
            <v>ESP</v>
          </cell>
          <cell r="K808">
            <v>23572</v>
          </cell>
          <cell r="L808" t="str">
            <v>GE</v>
          </cell>
          <cell r="M808" t="str">
            <v/>
          </cell>
          <cell r="N808" t="str">
            <v>D</v>
          </cell>
          <cell r="O808" t="str">
            <v/>
          </cell>
          <cell r="P808">
            <v>64</v>
          </cell>
        </row>
        <row r="809">
          <cell r="A809">
            <v>12568</v>
          </cell>
          <cell r="B809">
            <v>5964</v>
          </cell>
          <cell r="C809" t="str">
            <v>Frau</v>
          </cell>
          <cell r="D809" t="str">
            <v>Rose</v>
          </cell>
          <cell r="E809" t="str">
            <v>Claire-Lise</v>
          </cell>
          <cell r="F809" t="str">
            <v>Rose Claire-Lise</v>
          </cell>
          <cell r="G809" t="str">
            <v>Avenue Gallatin 18</v>
          </cell>
          <cell r="H809">
            <v>1203</v>
          </cell>
          <cell r="I809" t="str">
            <v>GENEVE</v>
          </cell>
          <cell r="J809" t="str">
            <v>CH</v>
          </cell>
          <cell r="K809">
            <v>17743</v>
          </cell>
          <cell r="L809" t="str">
            <v>GE</v>
          </cell>
          <cell r="M809" t="str">
            <v/>
          </cell>
          <cell r="N809" t="str">
            <v>D</v>
          </cell>
          <cell r="O809" t="str">
            <v>DB</v>
          </cell>
          <cell r="P809">
            <v>97</v>
          </cell>
        </row>
        <row r="810">
          <cell r="A810">
            <v>12569</v>
          </cell>
          <cell r="B810">
            <v>5965</v>
          </cell>
          <cell r="C810" t="str">
            <v>Herrn</v>
          </cell>
          <cell r="D810" t="str">
            <v>Chavaz</v>
          </cell>
          <cell r="E810" t="str">
            <v>John</v>
          </cell>
          <cell r="F810" t="str">
            <v>Chavaz John</v>
          </cell>
          <cell r="G810" t="str">
            <v>Lotissement Lachenal Neyolens</v>
          </cell>
          <cell r="H810" t="str">
            <v>F-74160</v>
          </cell>
          <cell r="I810" t="str">
            <v>SAINT-JULIEN-EN-GENEVOIS</v>
          </cell>
          <cell r="J810" t="str">
            <v>F</v>
          </cell>
          <cell r="K810">
            <v>29492</v>
          </cell>
          <cell r="L810" t="str">
            <v>GE</v>
          </cell>
          <cell r="M810" t="str">
            <v>J</v>
          </cell>
          <cell r="N810" t="str">
            <v>H</v>
          </cell>
          <cell r="O810" t="str">
            <v>HA</v>
          </cell>
          <cell r="P810">
            <v>97</v>
          </cell>
        </row>
        <row r="811">
          <cell r="A811">
            <v>12570</v>
          </cell>
          <cell r="B811">
            <v>12570</v>
          </cell>
          <cell r="C811" t="str">
            <v>Frau</v>
          </cell>
          <cell r="D811" t="str">
            <v>Uhlig</v>
          </cell>
          <cell r="E811" t="str">
            <v>Elsbeth</v>
          </cell>
          <cell r="F811" t="str">
            <v>Uhlig Elsbeth</v>
          </cell>
          <cell r="G811" t="str">
            <v>Ch. de l'Ancien Peage 4</v>
          </cell>
          <cell r="H811">
            <v>1290</v>
          </cell>
          <cell r="I811" t="str">
            <v>VERSOIX</v>
          </cell>
          <cell r="J811" t="str">
            <v>CH</v>
          </cell>
          <cell r="K811">
            <v>20404</v>
          </cell>
          <cell r="L811" t="str">
            <v>GE</v>
          </cell>
          <cell r="M811" t="str">
            <v/>
          </cell>
          <cell r="N811" t="str">
            <v>D</v>
          </cell>
          <cell r="O811" t="str">
            <v>DB</v>
          </cell>
          <cell r="P811">
            <v>97</v>
          </cell>
        </row>
        <row r="812">
          <cell r="A812">
            <v>12571</v>
          </cell>
          <cell r="B812">
            <v>6126</v>
          </cell>
          <cell r="C812" t="str">
            <v>Herrn</v>
          </cell>
          <cell r="D812" t="str">
            <v>Casorella</v>
          </cell>
          <cell r="E812" t="str">
            <v>Antonio</v>
          </cell>
          <cell r="F812" t="str">
            <v>Casorella Antonio</v>
          </cell>
          <cell r="G812" t="str">
            <v>Rue Virginio-Malnati 37</v>
          </cell>
          <cell r="H812">
            <v>1217</v>
          </cell>
          <cell r="I812" t="str">
            <v>MEYRIN</v>
          </cell>
          <cell r="J812" t="str">
            <v>I</v>
          </cell>
          <cell r="K812">
            <v>25322</v>
          </cell>
          <cell r="L812" t="str">
            <v>GE</v>
          </cell>
          <cell r="M812" t="str">
            <v/>
          </cell>
          <cell r="N812" t="str">
            <v>H</v>
          </cell>
          <cell r="O812" t="str">
            <v/>
          </cell>
          <cell r="P812">
            <v>98</v>
          </cell>
        </row>
        <row r="813">
          <cell r="A813">
            <v>12572</v>
          </cell>
          <cell r="B813">
            <v>6127</v>
          </cell>
          <cell r="C813" t="str">
            <v>Herrn</v>
          </cell>
          <cell r="D813" t="str">
            <v>Baud</v>
          </cell>
          <cell r="E813" t="str">
            <v>Michel</v>
          </cell>
          <cell r="F813" t="str">
            <v>Baud Michel</v>
          </cell>
          <cell r="G813" t="str">
            <v>Bernex-en-Combes 17</v>
          </cell>
          <cell r="H813">
            <v>1233</v>
          </cell>
          <cell r="I813" t="str">
            <v>BERNEX</v>
          </cell>
          <cell r="J813" t="str">
            <v>CH</v>
          </cell>
          <cell r="K813">
            <v>19962</v>
          </cell>
          <cell r="L813" t="str">
            <v>GE</v>
          </cell>
          <cell r="M813" t="str">
            <v/>
          </cell>
          <cell r="N813" t="str">
            <v>H</v>
          </cell>
          <cell r="O813" t="str">
            <v/>
          </cell>
          <cell r="P813">
            <v>98</v>
          </cell>
        </row>
        <row r="814">
          <cell r="A814">
            <v>12576</v>
          </cell>
          <cell r="B814">
            <v>6093</v>
          </cell>
          <cell r="C814" t="str">
            <v>Herrn</v>
          </cell>
          <cell r="D814" t="str">
            <v>Klungman</v>
          </cell>
          <cell r="E814" t="str">
            <v>Thurdsak</v>
          </cell>
          <cell r="F814" t="str">
            <v>Klungman Thurdsak</v>
          </cell>
          <cell r="G814" t="str">
            <v>Rue des Pavillons 6</v>
          </cell>
          <cell r="H814">
            <v>1205</v>
          </cell>
          <cell r="I814" t="str">
            <v>GENEVE</v>
          </cell>
          <cell r="J814" t="str">
            <v>THAI</v>
          </cell>
          <cell r="K814">
            <v>23096</v>
          </cell>
          <cell r="L814" t="str">
            <v>GE</v>
          </cell>
          <cell r="M814" t="str">
            <v/>
          </cell>
          <cell r="N814" t="str">
            <v>H</v>
          </cell>
          <cell r="O814" t="str">
            <v/>
          </cell>
          <cell r="P814">
            <v>98</v>
          </cell>
        </row>
        <row r="815">
          <cell r="A815">
            <v>12577</v>
          </cell>
          <cell r="B815">
            <v>6094</v>
          </cell>
          <cell r="C815" t="str">
            <v>Frau</v>
          </cell>
          <cell r="D815" t="str">
            <v>Rouquet</v>
          </cell>
          <cell r="E815" t="str">
            <v>Nicole</v>
          </cell>
          <cell r="F815" t="str">
            <v>Rouquet Nicole</v>
          </cell>
          <cell r="G815" t="str">
            <v>Rue du Grand-Pre 38</v>
          </cell>
          <cell r="H815">
            <v>1202</v>
          </cell>
          <cell r="I815" t="str">
            <v>GENEVE</v>
          </cell>
          <cell r="J815" t="str">
            <v>CH</v>
          </cell>
          <cell r="K815">
            <v>23241</v>
          </cell>
          <cell r="L815" t="str">
            <v>GE</v>
          </cell>
          <cell r="M815" t="str">
            <v/>
          </cell>
          <cell r="N815" t="str">
            <v>D</v>
          </cell>
          <cell r="O815" t="str">
            <v>DB</v>
          </cell>
          <cell r="P815">
            <v>98</v>
          </cell>
        </row>
        <row r="816">
          <cell r="A816">
            <v>12578</v>
          </cell>
          <cell r="B816">
            <v>6095</v>
          </cell>
          <cell r="C816" t="str">
            <v>Herrn</v>
          </cell>
          <cell r="D816" t="str">
            <v>Hauck</v>
          </cell>
          <cell r="E816" t="str">
            <v>Philippe</v>
          </cell>
          <cell r="F816" t="str">
            <v>Hauck Philippe</v>
          </cell>
          <cell r="G816" t="str">
            <v>Av. Ernest-Pictet 9</v>
          </cell>
          <cell r="H816">
            <v>1203</v>
          </cell>
          <cell r="I816" t="str">
            <v>GENEVE</v>
          </cell>
          <cell r="J816" t="str">
            <v>CH</v>
          </cell>
          <cell r="K816">
            <v>24115</v>
          </cell>
          <cell r="L816" t="str">
            <v>GE</v>
          </cell>
          <cell r="M816" t="str">
            <v/>
          </cell>
          <cell r="N816" t="str">
            <v>H</v>
          </cell>
          <cell r="O816" t="str">
            <v>HC</v>
          </cell>
          <cell r="P816">
            <v>98</v>
          </cell>
        </row>
        <row r="817">
          <cell r="A817">
            <v>12579</v>
          </cell>
          <cell r="B817">
            <v>6096</v>
          </cell>
          <cell r="C817" t="str">
            <v>Herrn</v>
          </cell>
          <cell r="D817" t="str">
            <v>Wegmuller</v>
          </cell>
          <cell r="E817" t="str">
            <v>Marcel</v>
          </cell>
          <cell r="F817" t="str">
            <v>Wegmuller Marcel</v>
          </cell>
          <cell r="G817" t="str">
            <v>Ch. des Pontet 21</v>
          </cell>
          <cell r="H817">
            <v>1212</v>
          </cell>
          <cell r="I817" t="str">
            <v>GRAND-LANCY</v>
          </cell>
          <cell r="J817" t="str">
            <v>CH</v>
          </cell>
          <cell r="K817">
            <v>21425</v>
          </cell>
          <cell r="L817" t="str">
            <v>GE</v>
          </cell>
          <cell r="M817" t="str">
            <v/>
          </cell>
          <cell r="N817" t="str">
            <v>H</v>
          </cell>
          <cell r="O817" t="str">
            <v>HC</v>
          </cell>
          <cell r="P817">
            <v>98</v>
          </cell>
        </row>
        <row r="818">
          <cell r="A818">
            <v>12580</v>
          </cell>
          <cell r="B818">
            <v>6097</v>
          </cell>
          <cell r="C818" t="str">
            <v>Herrn</v>
          </cell>
          <cell r="D818" t="str">
            <v>Gentillard</v>
          </cell>
          <cell r="E818" t="str">
            <v>Ralf</v>
          </cell>
          <cell r="F818" t="str">
            <v>Gentillard Ralf</v>
          </cell>
          <cell r="G818" t="str">
            <v>Rue du Grand-Bureau 33</v>
          </cell>
          <cell r="H818">
            <v>1227</v>
          </cell>
          <cell r="I818" t="str">
            <v>CAROUGE</v>
          </cell>
          <cell r="J818" t="str">
            <v>CH</v>
          </cell>
          <cell r="K818">
            <v>21771</v>
          </cell>
          <cell r="L818" t="str">
            <v>GE</v>
          </cell>
          <cell r="M818" t="str">
            <v/>
          </cell>
          <cell r="N818" t="str">
            <v>H</v>
          </cell>
          <cell r="O818" t="str">
            <v>HC</v>
          </cell>
          <cell r="P818">
            <v>98</v>
          </cell>
        </row>
        <row r="819">
          <cell r="A819">
            <v>12581</v>
          </cell>
          <cell r="B819">
            <v>6098</v>
          </cell>
          <cell r="C819" t="str">
            <v>Herrn</v>
          </cell>
          <cell r="D819" t="str">
            <v>Zaballas</v>
          </cell>
          <cell r="E819" t="str">
            <v>Carlos</v>
          </cell>
          <cell r="F819" t="str">
            <v>Zaballas Carlos</v>
          </cell>
          <cell r="G819" t="str">
            <v>Square Claire-Matin 7</v>
          </cell>
          <cell r="H819">
            <v>1213</v>
          </cell>
          <cell r="I819" t="str">
            <v>PETIT-LANCY</v>
          </cell>
          <cell r="J819" t="str">
            <v>PHIL</v>
          </cell>
          <cell r="K819">
            <v>21256</v>
          </cell>
          <cell r="L819" t="str">
            <v>GE</v>
          </cell>
          <cell r="M819" t="str">
            <v/>
          </cell>
          <cell r="N819" t="str">
            <v>H</v>
          </cell>
          <cell r="O819" t="str">
            <v>HC</v>
          </cell>
          <cell r="P819">
            <v>98</v>
          </cell>
        </row>
        <row r="820">
          <cell r="A820">
            <v>12582</v>
          </cell>
          <cell r="B820">
            <v>6099</v>
          </cell>
          <cell r="C820" t="str">
            <v>Herrn</v>
          </cell>
          <cell r="D820" t="str">
            <v>Bouton</v>
          </cell>
          <cell r="E820" t="str">
            <v>Cedric</v>
          </cell>
          <cell r="F820" t="str">
            <v>Bouton Cedric</v>
          </cell>
          <cell r="G820" t="str">
            <v>Rue Croix-du-Levant 9</v>
          </cell>
          <cell r="H820">
            <v>1220</v>
          </cell>
          <cell r="I820" t="str">
            <v>AVANCHET</v>
          </cell>
          <cell r="J820" t="str">
            <v>CH</v>
          </cell>
          <cell r="K820">
            <v>29222</v>
          </cell>
          <cell r="L820" t="str">
            <v>GE</v>
          </cell>
          <cell r="M820" t="str">
            <v>J</v>
          </cell>
          <cell r="N820" t="str">
            <v>H</v>
          </cell>
          <cell r="O820" t="str">
            <v/>
          </cell>
          <cell r="P820">
            <v>98</v>
          </cell>
        </row>
        <row r="821">
          <cell r="A821">
            <v>12583</v>
          </cell>
          <cell r="B821">
            <v>6100</v>
          </cell>
          <cell r="C821" t="str">
            <v>Frau</v>
          </cell>
          <cell r="D821" t="str">
            <v>Di Lullo</v>
          </cell>
          <cell r="E821" t="str">
            <v>Alessandra</v>
          </cell>
          <cell r="F821" t="str">
            <v>Di Lullo Alessandra</v>
          </cell>
          <cell r="G821" t="str">
            <v>Ch. des Ailes 49</v>
          </cell>
          <cell r="H821">
            <v>1216</v>
          </cell>
          <cell r="I821" t="str">
            <v>COINTRIN</v>
          </cell>
          <cell r="J821" t="str">
            <v>I</v>
          </cell>
          <cell r="K821">
            <v>27317</v>
          </cell>
          <cell r="L821" t="str">
            <v>GE</v>
          </cell>
          <cell r="M821" t="str">
            <v/>
          </cell>
          <cell r="N821" t="str">
            <v>D</v>
          </cell>
          <cell r="O821" t="str">
            <v/>
          </cell>
          <cell r="P821">
            <v>98</v>
          </cell>
        </row>
        <row r="822">
          <cell r="A822">
            <v>12584</v>
          </cell>
          <cell r="B822">
            <v>6101</v>
          </cell>
          <cell r="C822" t="str">
            <v>Herrn</v>
          </cell>
          <cell r="D822" t="str">
            <v>Jungo</v>
          </cell>
          <cell r="E822" t="str">
            <v>Christian</v>
          </cell>
          <cell r="F822" t="str">
            <v>Jungo Christian</v>
          </cell>
          <cell r="G822" t="str">
            <v>Av. Henri Golay 7</v>
          </cell>
          <cell r="H822">
            <v>1203</v>
          </cell>
          <cell r="I822" t="str">
            <v>GENEVE</v>
          </cell>
          <cell r="J822" t="str">
            <v>CH</v>
          </cell>
          <cell r="K822">
            <v>27726</v>
          </cell>
          <cell r="L822" t="str">
            <v>GE</v>
          </cell>
          <cell r="M822" t="str">
            <v/>
          </cell>
          <cell r="N822" t="str">
            <v>H</v>
          </cell>
          <cell r="O822" t="str">
            <v/>
          </cell>
          <cell r="P822">
            <v>98</v>
          </cell>
        </row>
        <row r="823">
          <cell r="A823">
            <v>12585</v>
          </cell>
          <cell r="B823">
            <v>10055</v>
          </cell>
          <cell r="C823" t="str">
            <v>Herrn</v>
          </cell>
          <cell r="D823" t="str">
            <v>Fatton</v>
          </cell>
          <cell r="E823" t="str">
            <v>Gilbert</v>
          </cell>
          <cell r="F823" t="str">
            <v>Fatton Gilbert</v>
          </cell>
          <cell r="G823" t="str">
            <v>Pontaise 14</v>
          </cell>
          <cell r="H823">
            <v>1018</v>
          </cell>
          <cell r="I823" t="str">
            <v>LAUSANNE</v>
          </cell>
          <cell r="J823" t="str">
            <v>CH</v>
          </cell>
          <cell r="K823">
            <v>15721</v>
          </cell>
          <cell r="L823" t="str">
            <v>GE</v>
          </cell>
          <cell r="M823" t="str">
            <v/>
          </cell>
          <cell r="N823" t="str">
            <v>H</v>
          </cell>
          <cell r="O823" t="str">
            <v>HA</v>
          </cell>
          <cell r="P823">
            <v>98</v>
          </cell>
        </row>
        <row r="824">
          <cell r="A824">
            <v>12587</v>
          </cell>
          <cell r="B824">
            <v>12587</v>
          </cell>
          <cell r="C824" t="str">
            <v>Herrn</v>
          </cell>
          <cell r="D824" t="str">
            <v>Bernardi</v>
          </cell>
          <cell r="E824" t="str">
            <v>Mirko</v>
          </cell>
          <cell r="F824" t="str">
            <v>Bernardi Mirko</v>
          </cell>
          <cell r="G824" t="str">
            <v>Rue du Vidolet 45</v>
          </cell>
          <cell r="H824">
            <v>1202</v>
          </cell>
          <cell r="I824" t="str">
            <v>GENEVE</v>
          </cell>
          <cell r="J824" t="str">
            <v>CH</v>
          </cell>
          <cell r="K824">
            <v>11445</v>
          </cell>
          <cell r="L824" t="str">
            <v>GE</v>
          </cell>
          <cell r="M824" t="str">
            <v/>
          </cell>
          <cell r="N824" t="str">
            <v>H</v>
          </cell>
          <cell r="O824" t="str">
            <v>HC</v>
          </cell>
          <cell r="P824">
            <v>98</v>
          </cell>
        </row>
        <row r="825">
          <cell r="A825">
            <v>12588</v>
          </cell>
          <cell r="B825">
            <v>12588</v>
          </cell>
          <cell r="C825" t="str">
            <v>Herrn</v>
          </cell>
          <cell r="D825" t="str">
            <v>Sporri</v>
          </cell>
          <cell r="E825" t="str">
            <v>Quentin</v>
          </cell>
          <cell r="F825" t="str">
            <v>Sporri Quentin</v>
          </cell>
          <cell r="G825" t="str">
            <v>Ch. du Petit Bel-Air 19</v>
          </cell>
          <cell r="H825">
            <v>1225</v>
          </cell>
          <cell r="I825" t="str">
            <v>CHENE-BOURG</v>
          </cell>
          <cell r="J825" t="str">
            <v>CH</v>
          </cell>
          <cell r="K825">
            <v>30243</v>
          </cell>
          <cell r="L825" t="str">
            <v>GE</v>
          </cell>
          <cell r="M825" t="str">
            <v>J</v>
          </cell>
          <cell r="N825" t="str">
            <v>H</v>
          </cell>
          <cell r="O825" t="str">
            <v/>
          </cell>
          <cell r="P825">
            <v>98</v>
          </cell>
        </row>
        <row r="826">
          <cell r="A826">
            <v>12589</v>
          </cell>
          <cell r="B826">
            <v>12589</v>
          </cell>
          <cell r="C826" t="str">
            <v>Frau</v>
          </cell>
          <cell r="D826" t="str">
            <v>Stengele</v>
          </cell>
          <cell r="E826" t="str">
            <v>Sandy</v>
          </cell>
          <cell r="F826" t="str">
            <v>Stengele Sandy</v>
          </cell>
          <cell r="G826" t="str">
            <v>Rt. de Geneve 13</v>
          </cell>
          <cell r="H826" t="str">
            <v>F-74100</v>
          </cell>
          <cell r="I826" t="str">
            <v>AMBILLY</v>
          </cell>
          <cell r="J826" t="str">
            <v>F</v>
          </cell>
          <cell r="K826">
            <v>28321</v>
          </cell>
          <cell r="L826" t="str">
            <v>GE</v>
          </cell>
          <cell r="M826" t="str">
            <v>J</v>
          </cell>
          <cell r="N826" t="str">
            <v>D</v>
          </cell>
          <cell r="O826" t="str">
            <v>DB</v>
          </cell>
          <cell r="P826">
            <v>98</v>
          </cell>
        </row>
        <row r="827">
          <cell r="A827">
            <v>12590</v>
          </cell>
          <cell r="B827">
            <v>12590</v>
          </cell>
          <cell r="C827" t="str">
            <v>Frau</v>
          </cell>
          <cell r="D827" t="str">
            <v>Nerriere</v>
          </cell>
          <cell r="E827" t="str">
            <v>Francoise</v>
          </cell>
          <cell r="F827" t="str">
            <v>Nerriere Francoise</v>
          </cell>
          <cell r="G827" t="str">
            <v>Lotissement des Places 1</v>
          </cell>
          <cell r="H827" t="str">
            <v>F-74270</v>
          </cell>
          <cell r="I827" t="str">
            <v>CLARAFOND</v>
          </cell>
          <cell r="J827" t="str">
            <v>F</v>
          </cell>
          <cell r="K827">
            <v>21263</v>
          </cell>
          <cell r="L827" t="str">
            <v>GE</v>
          </cell>
          <cell r="M827" t="str">
            <v/>
          </cell>
          <cell r="N827" t="str">
            <v>D</v>
          </cell>
          <cell r="O827" t="str">
            <v/>
          </cell>
          <cell r="P827">
            <v>98</v>
          </cell>
        </row>
        <row r="828">
          <cell r="A828">
            <v>12591</v>
          </cell>
          <cell r="B828">
            <v>12591</v>
          </cell>
          <cell r="C828" t="str">
            <v>Herrn</v>
          </cell>
          <cell r="D828" t="str">
            <v>Augustin</v>
          </cell>
          <cell r="E828" t="str">
            <v>Yvan</v>
          </cell>
          <cell r="F828" t="str">
            <v>Augustin Yvan</v>
          </cell>
          <cell r="G828" t="str">
            <v>Lotissement des Places 1</v>
          </cell>
          <cell r="H828" t="str">
            <v>F-74270</v>
          </cell>
          <cell r="I828" t="str">
            <v>CLARAFOND</v>
          </cell>
          <cell r="J828" t="str">
            <v>F</v>
          </cell>
          <cell r="K828">
            <v>20821</v>
          </cell>
          <cell r="L828" t="str">
            <v>GE</v>
          </cell>
          <cell r="M828" t="str">
            <v/>
          </cell>
          <cell r="N828" t="str">
            <v>H</v>
          </cell>
          <cell r="O828" t="str">
            <v>HA</v>
          </cell>
          <cell r="P828">
            <v>98</v>
          </cell>
        </row>
        <row r="829">
          <cell r="A829">
            <v>12594</v>
          </cell>
          <cell r="B829">
            <v>12594</v>
          </cell>
          <cell r="C829" t="str">
            <v>Herrn</v>
          </cell>
          <cell r="D829" t="str">
            <v>Battuz</v>
          </cell>
          <cell r="E829" t="str">
            <v>Jean-Louis</v>
          </cell>
          <cell r="F829" t="str">
            <v>Battuz Jean-Louis</v>
          </cell>
          <cell r="G829" t="str">
            <v>Ch. de Chenclat 125</v>
          </cell>
          <cell r="H829" t="str">
            <v>F-74330</v>
          </cell>
          <cell r="I829" t="str">
            <v>POISY</v>
          </cell>
          <cell r="J829" t="str">
            <v>F</v>
          </cell>
          <cell r="K829">
            <v>25550</v>
          </cell>
          <cell r="L829" t="str">
            <v>GE</v>
          </cell>
          <cell r="M829" t="str">
            <v/>
          </cell>
          <cell r="N829" t="str">
            <v>H</v>
          </cell>
          <cell r="O829" t="str">
            <v/>
          </cell>
          <cell r="P829">
            <v>98</v>
          </cell>
        </row>
        <row r="830">
          <cell r="A830">
            <v>12596</v>
          </cell>
          <cell r="B830">
            <v>12596</v>
          </cell>
          <cell r="C830" t="str">
            <v>Herrn</v>
          </cell>
          <cell r="D830" t="str">
            <v>Dufour</v>
          </cell>
          <cell r="E830" t="str">
            <v>Sylvain</v>
          </cell>
          <cell r="F830" t="str">
            <v>Dufour Sylvain</v>
          </cell>
          <cell r="G830" t="str">
            <v>Rue des Asters 13</v>
          </cell>
          <cell r="H830" t="str">
            <v>F-74960</v>
          </cell>
          <cell r="I830" t="str">
            <v>CRAN-GEVRIER</v>
          </cell>
          <cell r="J830" t="str">
            <v>F</v>
          </cell>
          <cell r="K830">
            <v>25710</v>
          </cell>
          <cell r="L830" t="str">
            <v>GE</v>
          </cell>
          <cell r="M830" t="str">
            <v/>
          </cell>
          <cell r="N830" t="str">
            <v>H</v>
          </cell>
          <cell r="O830" t="str">
            <v/>
          </cell>
          <cell r="P830">
            <v>98</v>
          </cell>
        </row>
        <row r="831">
          <cell r="A831">
            <v>12599</v>
          </cell>
          <cell r="B831">
            <v>12599</v>
          </cell>
          <cell r="C831" t="str">
            <v>Frau</v>
          </cell>
          <cell r="D831" t="str">
            <v>Heinrich</v>
          </cell>
          <cell r="E831" t="str">
            <v>Laurene</v>
          </cell>
          <cell r="F831" t="str">
            <v>Heinrich Laurene</v>
          </cell>
          <cell r="G831" t="str">
            <v>Av. Adrien Jeandin 31</v>
          </cell>
          <cell r="H831">
            <v>1226</v>
          </cell>
          <cell r="I831" t="str">
            <v>THONEX</v>
          </cell>
          <cell r="J831" t="str">
            <v>CH</v>
          </cell>
          <cell r="K831">
            <v>30907</v>
          </cell>
          <cell r="L831" t="str">
            <v>GE</v>
          </cell>
          <cell r="M831" t="str">
            <v>Mini</v>
          </cell>
          <cell r="N831" t="str">
            <v>D</v>
          </cell>
          <cell r="O831" t="str">
            <v/>
          </cell>
          <cell r="P831">
            <v>98</v>
          </cell>
        </row>
        <row r="832">
          <cell r="A832">
            <v>12600</v>
          </cell>
          <cell r="B832">
            <v>12600</v>
          </cell>
          <cell r="C832" t="str">
            <v>Herrn</v>
          </cell>
          <cell r="D832" t="str">
            <v>Chapatte</v>
          </cell>
          <cell r="E832" t="str">
            <v>Daniel</v>
          </cell>
          <cell r="F832" t="str">
            <v>Chapatte Daniel</v>
          </cell>
          <cell r="G832" t="str">
            <v>Ch. de l'Ecu 19</v>
          </cell>
          <cell r="H832">
            <v>1219</v>
          </cell>
          <cell r="I832" t="str">
            <v>CHATELAINE</v>
          </cell>
          <cell r="J832" t="str">
            <v>CH</v>
          </cell>
          <cell r="K832">
            <v>26547</v>
          </cell>
          <cell r="L832" t="str">
            <v>GE</v>
          </cell>
          <cell r="M832" t="str">
            <v/>
          </cell>
          <cell r="N832" t="str">
            <v>H</v>
          </cell>
          <cell r="O832" t="str">
            <v/>
          </cell>
          <cell r="P832">
            <v>98</v>
          </cell>
        </row>
        <row r="833">
          <cell r="A833">
            <v>12601</v>
          </cell>
          <cell r="B833">
            <v>12601</v>
          </cell>
          <cell r="C833" t="str">
            <v>Herrn</v>
          </cell>
          <cell r="D833" t="str">
            <v>Chacouto</v>
          </cell>
          <cell r="E833" t="str">
            <v>Jose</v>
          </cell>
          <cell r="F833" t="str">
            <v>Chacouto Jose</v>
          </cell>
          <cell r="G833" t="str">
            <v>Rue Hoffmann 14</v>
          </cell>
          <cell r="H833">
            <v>1201</v>
          </cell>
          <cell r="I833" t="str">
            <v>GENEVE</v>
          </cell>
          <cell r="J833" t="str">
            <v>PORT</v>
          </cell>
          <cell r="K833">
            <v>25336</v>
          </cell>
          <cell r="L833" t="str">
            <v>GE</v>
          </cell>
          <cell r="M833" t="str">
            <v/>
          </cell>
          <cell r="N833" t="str">
            <v>H</v>
          </cell>
          <cell r="O833" t="str">
            <v/>
          </cell>
          <cell r="P833">
            <v>98</v>
          </cell>
        </row>
        <row r="834">
          <cell r="A834">
            <v>12603</v>
          </cell>
          <cell r="B834">
            <v>12603</v>
          </cell>
          <cell r="C834" t="str">
            <v>Herrn</v>
          </cell>
          <cell r="D834" t="str">
            <v>Berthier</v>
          </cell>
          <cell r="E834" t="str">
            <v>Guy</v>
          </cell>
          <cell r="F834" t="str">
            <v>Berthier Guy</v>
          </cell>
          <cell r="G834" t="str">
            <v>Rue de la Tournette 12</v>
          </cell>
          <cell r="H834" t="str">
            <v>F-74290</v>
          </cell>
          <cell r="I834" t="str">
            <v>VEYRIER</v>
          </cell>
          <cell r="J834" t="str">
            <v>F</v>
          </cell>
          <cell r="K834">
            <v>19161</v>
          </cell>
          <cell r="L834" t="str">
            <v>GE</v>
          </cell>
          <cell r="M834" t="str">
            <v/>
          </cell>
          <cell r="N834" t="str">
            <v>H</v>
          </cell>
          <cell r="O834" t="str">
            <v/>
          </cell>
          <cell r="P834">
            <v>98</v>
          </cell>
        </row>
        <row r="835">
          <cell r="A835">
            <v>12604</v>
          </cell>
          <cell r="B835">
            <v>12604</v>
          </cell>
          <cell r="C835" t="str">
            <v>Herrn</v>
          </cell>
          <cell r="D835" t="str">
            <v>D'Apice</v>
          </cell>
          <cell r="E835" t="str">
            <v>Vincenzo</v>
          </cell>
          <cell r="F835" t="str">
            <v>D'Apice Vincenzo</v>
          </cell>
          <cell r="G835" t="str">
            <v>Av. Du Cure-Baud 49</v>
          </cell>
          <cell r="H835">
            <v>1212</v>
          </cell>
          <cell r="I835" t="str">
            <v>GRAND-LANCY</v>
          </cell>
          <cell r="J835" t="str">
            <v>I</v>
          </cell>
          <cell r="K835">
            <v>24342</v>
          </cell>
          <cell r="L835" t="str">
            <v>GE</v>
          </cell>
          <cell r="M835" t="str">
            <v/>
          </cell>
          <cell r="N835" t="str">
            <v>H</v>
          </cell>
          <cell r="O835" t="str">
            <v>HC</v>
          </cell>
          <cell r="P835">
            <v>98</v>
          </cell>
        </row>
        <row r="836">
          <cell r="A836">
            <v>12605</v>
          </cell>
          <cell r="B836">
            <v>12605</v>
          </cell>
          <cell r="C836" t="str">
            <v>Frau</v>
          </cell>
          <cell r="D836" t="str">
            <v>Martinez</v>
          </cell>
          <cell r="E836" t="str">
            <v>Vanessa</v>
          </cell>
          <cell r="F836" t="str">
            <v>Martinez Vanessa</v>
          </cell>
          <cell r="G836" t="str">
            <v>Rue du XXXI Decembre 18</v>
          </cell>
          <cell r="H836">
            <v>1207</v>
          </cell>
          <cell r="I836" t="str">
            <v>GENEVE</v>
          </cell>
          <cell r="J836" t="str">
            <v>CH</v>
          </cell>
          <cell r="K836">
            <v>32173</v>
          </cell>
          <cell r="L836" t="str">
            <v>GE</v>
          </cell>
          <cell r="M836" t="str">
            <v>Mini</v>
          </cell>
          <cell r="N836" t="str">
            <v>D</v>
          </cell>
          <cell r="O836" t="str">
            <v/>
          </cell>
          <cell r="P836">
            <v>98</v>
          </cell>
        </row>
        <row r="837">
          <cell r="A837">
            <v>12606</v>
          </cell>
          <cell r="B837">
            <v>12606</v>
          </cell>
          <cell r="C837" t="str">
            <v>Herrn</v>
          </cell>
          <cell r="D837" t="str">
            <v>Torche</v>
          </cell>
          <cell r="E837" t="str">
            <v>Louis</v>
          </cell>
          <cell r="F837" t="str">
            <v>Torche Louis</v>
          </cell>
          <cell r="G837" t="str">
            <v>Chemin Beau-Soleil 26</v>
          </cell>
          <cell r="H837">
            <v>1206</v>
          </cell>
          <cell r="I837" t="str">
            <v>GENEVE</v>
          </cell>
          <cell r="J837" t="str">
            <v>CH</v>
          </cell>
          <cell r="K837">
            <v>26406</v>
          </cell>
          <cell r="L837" t="str">
            <v>GE</v>
          </cell>
          <cell r="M837" t="str">
            <v/>
          </cell>
          <cell r="N837" t="str">
            <v>H</v>
          </cell>
          <cell r="O837" t="str">
            <v>HC</v>
          </cell>
          <cell r="P837">
            <v>99</v>
          </cell>
        </row>
        <row r="838">
          <cell r="A838">
            <v>12607</v>
          </cell>
          <cell r="B838">
            <v>12607</v>
          </cell>
          <cell r="C838" t="str">
            <v>Frau</v>
          </cell>
          <cell r="D838" t="str">
            <v>Gioria</v>
          </cell>
          <cell r="E838" t="str">
            <v>Sandra-Caroline</v>
          </cell>
          <cell r="F838" t="str">
            <v>Gioria Sandra-Caroline</v>
          </cell>
          <cell r="G838" t="str">
            <v>Rue Louis-Favre 37</v>
          </cell>
          <cell r="H838">
            <v>1201</v>
          </cell>
          <cell r="I838" t="str">
            <v>GENEVE</v>
          </cell>
          <cell r="J838" t="str">
            <v>CH</v>
          </cell>
          <cell r="K838">
            <v>32970</v>
          </cell>
          <cell r="L838" t="str">
            <v>GE</v>
          </cell>
          <cell r="M838" t="str">
            <v>Mini</v>
          </cell>
          <cell r="N838" t="str">
            <v>D</v>
          </cell>
          <cell r="O838" t="str">
            <v/>
          </cell>
          <cell r="P838">
            <v>99</v>
          </cell>
        </row>
        <row r="839">
          <cell r="A839">
            <v>12608</v>
          </cell>
          <cell r="B839">
            <v>12608</v>
          </cell>
          <cell r="C839" t="str">
            <v>Herrn</v>
          </cell>
          <cell r="D839" t="str">
            <v>Regaat</v>
          </cell>
          <cell r="E839" t="str">
            <v>Mehdi</v>
          </cell>
          <cell r="F839" t="str">
            <v>Regaat Mehdi</v>
          </cell>
          <cell r="G839" t="str">
            <v>Rue Louis-Favre 37</v>
          </cell>
          <cell r="H839">
            <v>1201</v>
          </cell>
          <cell r="I839" t="str">
            <v>GENEVE</v>
          </cell>
          <cell r="J839" t="str">
            <v>CH</v>
          </cell>
          <cell r="K839">
            <v>31148</v>
          </cell>
          <cell r="L839" t="str">
            <v>GE</v>
          </cell>
          <cell r="M839" t="str">
            <v>Mini</v>
          </cell>
          <cell r="N839" t="str">
            <v>H</v>
          </cell>
          <cell r="O839" t="str">
            <v/>
          </cell>
          <cell r="P839">
            <v>99</v>
          </cell>
        </row>
        <row r="840">
          <cell r="A840">
            <v>12609</v>
          </cell>
          <cell r="B840">
            <v>12609</v>
          </cell>
          <cell r="C840" t="str">
            <v>Frau</v>
          </cell>
          <cell r="D840" t="str">
            <v>Gioria</v>
          </cell>
          <cell r="E840" t="str">
            <v>Tiphanie</v>
          </cell>
          <cell r="F840" t="str">
            <v>Gioria Tiphanie</v>
          </cell>
          <cell r="G840" t="str">
            <v>Rue Louis-Favre 37</v>
          </cell>
          <cell r="H840">
            <v>1201</v>
          </cell>
          <cell r="I840" t="str">
            <v>GENEVE</v>
          </cell>
          <cell r="J840" t="str">
            <v>CH</v>
          </cell>
          <cell r="K840">
            <v>31392</v>
          </cell>
          <cell r="L840" t="str">
            <v>GE</v>
          </cell>
          <cell r="M840" t="str">
            <v>Mini</v>
          </cell>
          <cell r="N840" t="str">
            <v>D</v>
          </cell>
          <cell r="O840" t="str">
            <v/>
          </cell>
          <cell r="P840">
            <v>99</v>
          </cell>
        </row>
        <row r="841">
          <cell r="A841">
            <v>12610</v>
          </cell>
          <cell r="B841">
            <v>12610</v>
          </cell>
          <cell r="C841" t="str">
            <v>Herrn</v>
          </cell>
          <cell r="D841" t="str">
            <v>Bouillane</v>
          </cell>
          <cell r="E841" t="str">
            <v>Patrick</v>
          </cell>
          <cell r="F841" t="str">
            <v>Bouillane Patrick</v>
          </cell>
          <cell r="G841" t="str">
            <v>Rue Oscar-Bider 5</v>
          </cell>
          <cell r="H841">
            <v>1220</v>
          </cell>
          <cell r="I841" t="str">
            <v>LES AVANCHETS</v>
          </cell>
          <cell r="J841" t="str">
            <v>CH</v>
          </cell>
          <cell r="K841">
            <v>30585</v>
          </cell>
          <cell r="L841" t="str">
            <v>GE</v>
          </cell>
          <cell r="M841" t="str">
            <v>J</v>
          </cell>
          <cell r="N841" t="str">
            <v>H</v>
          </cell>
          <cell r="O841" t="str">
            <v/>
          </cell>
          <cell r="P841">
            <v>99</v>
          </cell>
        </row>
        <row r="842">
          <cell r="A842">
            <v>12611</v>
          </cell>
          <cell r="B842">
            <v>12611</v>
          </cell>
          <cell r="C842" t="str">
            <v>Herrn</v>
          </cell>
          <cell r="D842" t="str">
            <v>Jossua</v>
          </cell>
          <cell r="E842" t="str">
            <v>Philippe</v>
          </cell>
          <cell r="F842" t="str">
            <v>Jossua Philippe</v>
          </cell>
          <cell r="G842" t="str">
            <v>Avenue de Chailly 77A</v>
          </cell>
          <cell r="H842">
            <v>1012</v>
          </cell>
          <cell r="I842" t="str">
            <v>LAUSANNE</v>
          </cell>
          <cell r="J842" t="str">
            <v>CH</v>
          </cell>
          <cell r="K842" t="str">
            <v>?</v>
          </cell>
          <cell r="L842" t="str">
            <v>GE</v>
          </cell>
          <cell r="M842" t="str">
            <v/>
          </cell>
          <cell r="N842" t="str">
            <v>H</v>
          </cell>
          <cell r="O842" t="str">
            <v/>
          </cell>
          <cell r="P842">
            <v>99</v>
          </cell>
        </row>
        <row r="843">
          <cell r="A843">
            <v>12612</v>
          </cell>
          <cell r="B843">
            <v>12612</v>
          </cell>
          <cell r="C843" t="str">
            <v>Herrn</v>
          </cell>
          <cell r="D843" t="str">
            <v>Kahvecioglu</v>
          </cell>
          <cell r="E843" t="str">
            <v>Jonathan</v>
          </cell>
          <cell r="F843" t="str">
            <v>Kahvecioglu Jonathan</v>
          </cell>
          <cell r="G843" t="str">
            <v>Rue de Fremis 11</v>
          </cell>
          <cell r="H843">
            <v>1241</v>
          </cell>
          <cell r="I843" t="str">
            <v>PUPLINGE</v>
          </cell>
          <cell r="J843" t="str">
            <v>CH</v>
          </cell>
          <cell r="K843">
            <v>31391</v>
          </cell>
          <cell r="L843" t="str">
            <v>GE</v>
          </cell>
          <cell r="M843" t="str">
            <v>Mini</v>
          </cell>
          <cell r="N843" t="str">
            <v>H</v>
          </cell>
          <cell r="O843" t="str">
            <v/>
          </cell>
          <cell r="P843">
            <v>99</v>
          </cell>
        </row>
        <row r="844">
          <cell r="A844">
            <v>12613</v>
          </cell>
          <cell r="B844">
            <v>12613</v>
          </cell>
          <cell r="C844" t="str">
            <v>Herrn</v>
          </cell>
          <cell r="D844" t="str">
            <v>Fricker</v>
          </cell>
          <cell r="E844" t="str">
            <v>Cedric</v>
          </cell>
          <cell r="F844" t="str">
            <v>Fricker Cedric</v>
          </cell>
          <cell r="G844" t="str">
            <v>Rue Liotard 66</v>
          </cell>
          <cell r="H844">
            <v>1203</v>
          </cell>
          <cell r="I844" t="str">
            <v>GENEVE</v>
          </cell>
          <cell r="J844" t="str">
            <v>CH</v>
          </cell>
          <cell r="K844">
            <v>30164</v>
          </cell>
          <cell r="L844" t="str">
            <v>GE</v>
          </cell>
          <cell r="M844" t="str">
            <v>J</v>
          </cell>
          <cell r="N844" t="str">
            <v>H</v>
          </cell>
          <cell r="O844" t="str">
            <v/>
          </cell>
          <cell r="P844">
            <v>99</v>
          </cell>
        </row>
        <row r="845">
          <cell r="A845">
            <v>12614</v>
          </cell>
          <cell r="B845">
            <v>12614</v>
          </cell>
          <cell r="C845" t="str">
            <v>Frau</v>
          </cell>
          <cell r="D845" t="str">
            <v>Leonor</v>
          </cell>
          <cell r="E845" t="str">
            <v>Nerita</v>
          </cell>
          <cell r="F845" t="str">
            <v>Leonor Nerita</v>
          </cell>
          <cell r="G845" t="str">
            <v>Rue Daudin 22</v>
          </cell>
          <cell r="H845">
            <v>1203</v>
          </cell>
          <cell r="I845" t="str">
            <v>GENEVE</v>
          </cell>
          <cell r="J845" t="str">
            <v>?</v>
          </cell>
          <cell r="K845" t="str">
            <v>?</v>
          </cell>
          <cell r="L845" t="str">
            <v>GE</v>
          </cell>
          <cell r="M845" t="str">
            <v/>
          </cell>
          <cell r="N845" t="str">
            <v>D</v>
          </cell>
          <cell r="O845" t="str">
            <v/>
          </cell>
          <cell r="P845">
            <v>99</v>
          </cell>
        </row>
        <row r="846">
          <cell r="A846">
            <v>12615</v>
          </cell>
          <cell r="B846">
            <v>12615</v>
          </cell>
          <cell r="C846" t="str">
            <v>Frau</v>
          </cell>
          <cell r="D846" t="str">
            <v>Ruchet</v>
          </cell>
          <cell r="E846" t="str">
            <v>Francoise</v>
          </cell>
          <cell r="F846" t="str">
            <v>Ruchet Francoise</v>
          </cell>
          <cell r="G846" t="str">
            <v>La Levratte 28c</v>
          </cell>
          <cell r="H846">
            <v>1260</v>
          </cell>
          <cell r="I846" t="str">
            <v>NYON</v>
          </cell>
          <cell r="J846" t="str">
            <v>?</v>
          </cell>
          <cell r="K846" t="str">
            <v>?</v>
          </cell>
          <cell r="L846" t="str">
            <v>GE</v>
          </cell>
          <cell r="M846" t="str">
            <v/>
          </cell>
          <cell r="N846" t="str">
            <v>D</v>
          </cell>
          <cell r="O846" t="str">
            <v/>
          </cell>
          <cell r="P846">
            <v>99</v>
          </cell>
        </row>
        <row r="847">
          <cell r="A847">
            <v>12616</v>
          </cell>
          <cell r="B847">
            <v>12616</v>
          </cell>
          <cell r="C847" t="str">
            <v>Frau</v>
          </cell>
          <cell r="D847" t="str">
            <v>Schaffer</v>
          </cell>
          <cell r="E847" t="str">
            <v>Stéphanie</v>
          </cell>
          <cell r="F847" t="str">
            <v>Schaffer Stéphanie</v>
          </cell>
          <cell r="G847" t="str">
            <v>Rue des Epinettes 17</v>
          </cell>
          <cell r="H847">
            <v>1227</v>
          </cell>
          <cell r="I847" t="str">
            <v>LES ACACIAS</v>
          </cell>
          <cell r="J847" t="str">
            <v>?</v>
          </cell>
          <cell r="K847" t="str">
            <v>?</v>
          </cell>
          <cell r="L847" t="str">
            <v>GE</v>
          </cell>
          <cell r="M847" t="str">
            <v/>
          </cell>
          <cell r="N847" t="str">
            <v>D</v>
          </cell>
          <cell r="O847" t="str">
            <v/>
          </cell>
          <cell r="P847">
            <v>99</v>
          </cell>
        </row>
        <row r="848">
          <cell r="A848">
            <v>12617</v>
          </cell>
          <cell r="B848">
            <v>12617</v>
          </cell>
          <cell r="C848" t="str">
            <v>Herrn</v>
          </cell>
          <cell r="D848" t="str">
            <v>Santel</v>
          </cell>
          <cell r="E848" t="str">
            <v>Nicolas</v>
          </cell>
          <cell r="F848" t="str">
            <v>Santel Nicolas</v>
          </cell>
          <cell r="G848" t="str">
            <v>Rue le Mail 4</v>
          </cell>
          <cell r="H848" t="str">
            <v>F-74160</v>
          </cell>
          <cell r="I848" t="str">
            <v>SAINT-JULIEN-EN-GENEVOIS</v>
          </cell>
          <cell r="J848" t="str">
            <v>?</v>
          </cell>
          <cell r="K848" t="str">
            <v>?</v>
          </cell>
          <cell r="L848" t="str">
            <v>GE</v>
          </cell>
          <cell r="M848" t="str">
            <v/>
          </cell>
          <cell r="N848" t="str">
            <v>H</v>
          </cell>
          <cell r="O848" t="str">
            <v/>
          </cell>
          <cell r="P848">
            <v>99</v>
          </cell>
        </row>
        <row r="849">
          <cell r="A849">
            <v>12618</v>
          </cell>
          <cell r="B849">
            <v>12618</v>
          </cell>
          <cell r="C849" t="str">
            <v>Herrn</v>
          </cell>
          <cell r="D849" t="str">
            <v>Abdoerrachmann</v>
          </cell>
          <cell r="E849" t="str">
            <v>Rachmat</v>
          </cell>
          <cell r="F849" t="str">
            <v>Abdoerrachmann Rachmat</v>
          </cell>
          <cell r="G849" t="str">
            <v>Route de Prévessin</v>
          </cell>
          <cell r="H849">
            <v>1217</v>
          </cell>
          <cell r="I849" t="str">
            <v>MEYRIN</v>
          </cell>
          <cell r="J849" t="str">
            <v>?</v>
          </cell>
          <cell r="K849" t="str">
            <v>?</v>
          </cell>
          <cell r="L849" t="str">
            <v>GE</v>
          </cell>
          <cell r="M849" t="str">
            <v/>
          </cell>
          <cell r="N849" t="str">
            <v>H</v>
          </cell>
          <cell r="O849" t="str">
            <v/>
          </cell>
          <cell r="P849">
            <v>99</v>
          </cell>
        </row>
        <row r="850">
          <cell r="A850">
            <v>12619</v>
          </cell>
          <cell r="B850">
            <v>12619</v>
          </cell>
          <cell r="C850" t="str">
            <v>Frau</v>
          </cell>
          <cell r="D850" t="str">
            <v>Cardinaux</v>
          </cell>
          <cell r="E850" t="str">
            <v>Natacha</v>
          </cell>
          <cell r="F850" t="str">
            <v>Cardinaux Natacha</v>
          </cell>
          <cell r="G850" t="str">
            <v>Route de Graman 78</v>
          </cell>
          <cell r="H850">
            <v>1241</v>
          </cell>
          <cell r="I850" t="str">
            <v>PUPLINGE</v>
          </cell>
          <cell r="J850" t="str">
            <v>?</v>
          </cell>
          <cell r="K850" t="str">
            <v>?</v>
          </cell>
          <cell r="L850" t="str">
            <v>GE</v>
          </cell>
          <cell r="M850" t="str">
            <v/>
          </cell>
          <cell r="N850" t="str">
            <v>D</v>
          </cell>
          <cell r="O850" t="str">
            <v/>
          </cell>
          <cell r="P850">
            <v>99</v>
          </cell>
        </row>
        <row r="851">
          <cell r="A851">
            <v>12620</v>
          </cell>
          <cell r="B851">
            <v>12620</v>
          </cell>
          <cell r="C851" t="str">
            <v>Herrn</v>
          </cell>
          <cell r="D851" t="str">
            <v>Corminboeuf</v>
          </cell>
          <cell r="E851" t="str">
            <v>Pascal</v>
          </cell>
          <cell r="F851" t="str">
            <v>Corminboeuf Pascal</v>
          </cell>
          <cell r="G851" t="str">
            <v>Route de Graman 78</v>
          </cell>
          <cell r="H851">
            <v>1241</v>
          </cell>
          <cell r="I851" t="str">
            <v>PUPLINGE</v>
          </cell>
          <cell r="J851" t="str">
            <v>?</v>
          </cell>
          <cell r="K851" t="str">
            <v>?</v>
          </cell>
          <cell r="L851" t="str">
            <v>GE</v>
          </cell>
          <cell r="M851" t="str">
            <v/>
          </cell>
          <cell r="N851" t="str">
            <v>H</v>
          </cell>
          <cell r="O851" t="str">
            <v/>
          </cell>
          <cell r="P851">
            <v>99</v>
          </cell>
        </row>
        <row r="852">
          <cell r="A852">
            <v>12621</v>
          </cell>
          <cell r="B852">
            <v>12621</v>
          </cell>
          <cell r="C852" t="str">
            <v>Herrn</v>
          </cell>
          <cell r="D852" t="str">
            <v>Treuvey</v>
          </cell>
          <cell r="E852" t="str">
            <v>Michel</v>
          </cell>
          <cell r="F852" t="str">
            <v>Treuvey Michel</v>
          </cell>
          <cell r="G852" t="str">
            <v>Rue de Grand Bays 2</v>
          </cell>
          <cell r="H852">
            <v>1220</v>
          </cell>
          <cell r="I852" t="str">
            <v>LES AVANCHETS</v>
          </cell>
          <cell r="J852" t="str">
            <v>?</v>
          </cell>
          <cell r="K852" t="str">
            <v>?</v>
          </cell>
          <cell r="L852" t="str">
            <v>GE</v>
          </cell>
          <cell r="M852" t="str">
            <v/>
          </cell>
          <cell r="N852" t="str">
            <v>H</v>
          </cell>
          <cell r="O852" t="str">
            <v/>
          </cell>
          <cell r="P852">
            <v>99</v>
          </cell>
        </row>
        <row r="853">
          <cell r="A853">
            <v>12622</v>
          </cell>
          <cell r="B853">
            <v>12622</v>
          </cell>
          <cell r="C853" t="str">
            <v>Herrn</v>
          </cell>
          <cell r="D853" t="str">
            <v>Wiederkehr</v>
          </cell>
          <cell r="E853" t="str">
            <v>Sandro</v>
          </cell>
          <cell r="F853" t="str">
            <v>Wiederkehr Sandro</v>
          </cell>
          <cell r="J853" t="str">
            <v>?</v>
          </cell>
          <cell r="K853" t="str">
            <v>?</v>
          </cell>
          <cell r="L853" t="str">
            <v>GE</v>
          </cell>
          <cell r="M853" t="str">
            <v/>
          </cell>
          <cell r="N853" t="str">
            <v>H</v>
          </cell>
          <cell r="O853" t="str">
            <v/>
          </cell>
          <cell r="P853">
            <v>99</v>
          </cell>
        </row>
        <row r="854">
          <cell r="A854">
            <v>12623</v>
          </cell>
          <cell r="B854">
            <v>12623</v>
          </cell>
          <cell r="C854" t="str">
            <v>Frau</v>
          </cell>
          <cell r="D854" t="str">
            <v>Monney</v>
          </cell>
          <cell r="E854" t="str">
            <v>Natalie</v>
          </cell>
          <cell r="F854" t="str">
            <v>Monney Natalie</v>
          </cell>
          <cell r="G854" t="str">
            <v>Rue Gutenberg 2</v>
          </cell>
          <cell r="H854">
            <v>1201</v>
          </cell>
          <cell r="I854" t="str">
            <v>GENEVE</v>
          </cell>
          <cell r="J854" t="str">
            <v>CH</v>
          </cell>
          <cell r="K854">
            <v>26452</v>
          </cell>
          <cell r="L854" t="str">
            <v>GE</v>
          </cell>
          <cell r="M854" t="str">
            <v/>
          </cell>
          <cell r="N854" t="str">
            <v>D</v>
          </cell>
          <cell r="O854" t="str">
            <v>DB</v>
          </cell>
          <cell r="P854">
            <v>91</v>
          </cell>
        </row>
        <row r="855">
          <cell r="A855">
            <v>12624</v>
          </cell>
          <cell r="B855">
            <v>12624</v>
          </cell>
          <cell r="C855" t="str">
            <v>Frau</v>
          </cell>
          <cell r="D855" t="str">
            <v>Krenn</v>
          </cell>
          <cell r="E855" t="str">
            <v>Ruth</v>
          </cell>
          <cell r="F855" t="str">
            <v>Krenn Ruth</v>
          </cell>
          <cell r="J855" t="str">
            <v>?</v>
          </cell>
          <cell r="K855" t="str">
            <v>?</v>
          </cell>
          <cell r="L855" t="str">
            <v>GE</v>
          </cell>
          <cell r="M855" t="str">
            <v/>
          </cell>
          <cell r="N855" t="str">
            <v>D</v>
          </cell>
          <cell r="O855" t="str">
            <v/>
          </cell>
          <cell r="P855">
            <v>99</v>
          </cell>
        </row>
        <row r="856">
          <cell r="A856">
            <v>12625</v>
          </cell>
          <cell r="B856">
            <v>12625</v>
          </cell>
          <cell r="C856" t="str">
            <v>Herrn</v>
          </cell>
          <cell r="D856" t="str">
            <v>Gozzo</v>
          </cell>
          <cell r="E856" t="str">
            <v>Alain</v>
          </cell>
          <cell r="F856" t="str">
            <v>Gozzo Alain</v>
          </cell>
          <cell r="G856" t="str">
            <v>La Longeray</v>
          </cell>
          <cell r="H856" t="str">
            <v>F-74470</v>
          </cell>
          <cell r="I856" t="str">
            <v>Bellevaux</v>
          </cell>
          <cell r="J856" t="str">
            <v>?</v>
          </cell>
          <cell r="K856" t="str">
            <v>?</v>
          </cell>
          <cell r="L856" t="str">
            <v>GE</v>
          </cell>
          <cell r="M856" t="str">
            <v/>
          </cell>
          <cell r="N856" t="str">
            <v>H</v>
          </cell>
          <cell r="O856" t="str">
            <v/>
          </cell>
          <cell r="P856">
            <v>99</v>
          </cell>
        </row>
        <row r="857">
          <cell r="A857">
            <v>12626</v>
          </cell>
          <cell r="B857">
            <v>12626</v>
          </cell>
          <cell r="C857" t="str">
            <v>Herrn</v>
          </cell>
          <cell r="D857" t="str">
            <v>Tschannen</v>
          </cell>
          <cell r="E857" t="str">
            <v>Cédric</v>
          </cell>
          <cell r="F857" t="str">
            <v>Tschannen Cédric</v>
          </cell>
          <cell r="G857" t="str">
            <v>Chemin Frisco 4</v>
          </cell>
          <cell r="H857">
            <v>1208</v>
          </cell>
          <cell r="I857" t="str">
            <v>GENEVE</v>
          </cell>
          <cell r="J857" t="str">
            <v>CH</v>
          </cell>
          <cell r="K857">
            <v>29552</v>
          </cell>
          <cell r="L857" t="str">
            <v>GE</v>
          </cell>
          <cell r="M857" t="str">
            <v>J</v>
          </cell>
          <cell r="N857" t="str">
            <v>H</v>
          </cell>
          <cell r="O857" t="str">
            <v/>
          </cell>
          <cell r="P857">
            <v>2000</v>
          </cell>
        </row>
        <row r="858">
          <cell r="A858">
            <v>12627</v>
          </cell>
          <cell r="B858">
            <v>12627</v>
          </cell>
          <cell r="C858" t="str">
            <v>Herrn</v>
          </cell>
          <cell r="D858" t="str">
            <v>Dos Santos</v>
          </cell>
          <cell r="E858" t="str">
            <v>David</v>
          </cell>
          <cell r="F858" t="str">
            <v>Dos Santos David</v>
          </cell>
          <cell r="G858" t="str">
            <v>Rue du Grand Bay 2</v>
          </cell>
          <cell r="H858">
            <v>1220</v>
          </cell>
          <cell r="I858" t="str">
            <v>LES AVANCHETS</v>
          </cell>
          <cell r="J858" t="str">
            <v>PORT</v>
          </cell>
          <cell r="K858">
            <v>32644</v>
          </cell>
          <cell r="L858" t="str">
            <v>GE</v>
          </cell>
          <cell r="M858" t="str">
            <v>Mini</v>
          </cell>
          <cell r="N858" t="str">
            <v>H</v>
          </cell>
          <cell r="O858" t="str">
            <v/>
          </cell>
          <cell r="P858">
            <v>2000</v>
          </cell>
        </row>
        <row r="859">
          <cell r="A859">
            <v>12628</v>
          </cell>
          <cell r="B859">
            <v>12628</v>
          </cell>
          <cell r="C859" t="str">
            <v>Frau</v>
          </cell>
          <cell r="D859" t="str">
            <v>Pellein</v>
          </cell>
          <cell r="E859" t="str">
            <v>Stephane</v>
          </cell>
          <cell r="F859" t="str">
            <v>Pellein Stephane</v>
          </cell>
          <cell r="G859" t="str">
            <v>Avenue Saret 7</v>
          </cell>
          <cell r="H859">
            <v>1203</v>
          </cell>
          <cell r="I859" t="str">
            <v>GENEVE</v>
          </cell>
          <cell r="J859" t="str">
            <v>CH</v>
          </cell>
          <cell r="K859">
            <v>25141</v>
          </cell>
          <cell r="L859" t="str">
            <v>GE</v>
          </cell>
          <cell r="M859" t="str">
            <v/>
          </cell>
          <cell r="N859" t="str">
            <v>H</v>
          </cell>
          <cell r="O859" t="str">
            <v/>
          </cell>
          <cell r="P859">
            <v>2000</v>
          </cell>
        </row>
        <row r="860">
          <cell r="A860">
            <v>12629</v>
          </cell>
          <cell r="B860">
            <v>12629</v>
          </cell>
          <cell r="C860" t="str">
            <v>Frau</v>
          </cell>
          <cell r="D860" t="str">
            <v>Torche</v>
          </cell>
          <cell r="E860" t="str">
            <v>Anouck</v>
          </cell>
          <cell r="F860" t="str">
            <v>Torche Anouck</v>
          </cell>
          <cell r="G860" t="str">
            <v>Chemin Beau-Soleil 26</v>
          </cell>
          <cell r="H860">
            <v>1206</v>
          </cell>
          <cell r="I860" t="str">
            <v>GENEVE</v>
          </cell>
          <cell r="J860" t="str">
            <v>CH</v>
          </cell>
          <cell r="K860">
            <v>27738</v>
          </cell>
          <cell r="L860" t="str">
            <v>GE</v>
          </cell>
          <cell r="M860" t="str">
            <v/>
          </cell>
          <cell r="N860" t="str">
            <v>D</v>
          </cell>
          <cell r="O860" t="str">
            <v/>
          </cell>
          <cell r="P860">
            <v>2000</v>
          </cell>
        </row>
        <row r="861">
          <cell r="A861">
            <v>40011</v>
          </cell>
          <cell r="B861">
            <v>35</v>
          </cell>
          <cell r="C861" t="str">
            <v>Frau</v>
          </cell>
          <cell r="D861" t="str">
            <v>Ammann</v>
          </cell>
          <cell r="E861" t="str">
            <v>Sonja</v>
          </cell>
          <cell r="F861" t="str">
            <v>Ammann Sonja</v>
          </cell>
          <cell r="G861" t="str">
            <v>Sonnenbergstrasse 9</v>
          </cell>
          <cell r="H861">
            <v>4127</v>
          </cell>
          <cell r="I861" t="str">
            <v>BIRSFELDEN</v>
          </cell>
          <cell r="J861" t="str">
            <v>CH</v>
          </cell>
          <cell r="K861">
            <v>18060</v>
          </cell>
          <cell r="L861" t="str">
            <v>BS</v>
          </cell>
          <cell r="M861" t="str">
            <v/>
          </cell>
          <cell r="N861" t="str">
            <v>D</v>
          </cell>
          <cell r="O861" t="str">
            <v>DB</v>
          </cell>
          <cell r="P861">
            <v>87</v>
          </cell>
        </row>
        <row r="862">
          <cell r="A862">
            <v>40014</v>
          </cell>
          <cell r="B862">
            <v>40014</v>
          </cell>
          <cell r="C862" t="str">
            <v>Frau</v>
          </cell>
          <cell r="D862" t="str">
            <v>Bécherraz</v>
          </cell>
          <cell r="E862" t="str">
            <v>Ruth</v>
          </cell>
          <cell r="F862" t="str">
            <v>Bécherraz Ruth</v>
          </cell>
          <cell r="G862" t="str">
            <v>Waldetenstrasse 1</v>
          </cell>
          <cell r="H862">
            <v>6343</v>
          </cell>
          <cell r="I862" t="str">
            <v>ROTKREUZ</v>
          </cell>
          <cell r="J862" t="str">
            <v>CH</v>
          </cell>
          <cell r="K862">
            <v>20090</v>
          </cell>
          <cell r="L862" t="str">
            <v>BS</v>
          </cell>
          <cell r="M862" t="str">
            <v/>
          </cell>
          <cell r="N862" t="str">
            <v>D</v>
          </cell>
          <cell r="O862" t="str">
            <v/>
          </cell>
          <cell r="P862">
            <v>88</v>
          </cell>
        </row>
        <row r="863">
          <cell r="A863">
            <v>40015</v>
          </cell>
          <cell r="B863">
            <v>11</v>
          </cell>
          <cell r="C863" t="str">
            <v>Herrn</v>
          </cell>
          <cell r="D863" t="str">
            <v>Becker</v>
          </cell>
          <cell r="E863" t="str">
            <v>Hans</v>
          </cell>
          <cell r="F863" t="str">
            <v>Becker Hans</v>
          </cell>
          <cell r="G863" t="str">
            <v>Holbeinstrasse 88</v>
          </cell>
          <cell r="H863">
            <v>4051</v>
          </cell>
          <cell r="I863" t="str">
            <v>BASEL</v>
          </cell>
          <cell r="J863" t="str">
            <v>CH</v>
          </cell>
          <cell r="K863">
            <v>12889</v>
          </cell>
          <cell r="L863" t="str">
            <v>BS</v>
          </cell>
          <cell r="M863" t="str">
            <v/>
          </cell>
          <cell r="N863" t="str">
            <v>H</v>
          </cell>
          <cell r="O863" t="str">
            <v/>
          </cell>
          <cell r="P863">
            <v>67</v>
          </cell>
        </row>
        <row r="864">
          <cell r="A864">
            <v>40020</v>
          </cell>
          <cell r="B864">
            <v>5502</v>
          </cell>
          <cell r="C864" t="str">
            <v>Frau</v>
          </cell>
          <cell r="D864" t="str">
            <v>Böhler</v>
          </cell>
          <cell r="E864" t="str">
            <v>Elisabeth</v>
          </cell>
          <cell r="F864" t="str">
            <v>Böhler Elisabeth</v>
          </cell>
          <cell r="G864" t="str">
            <v>Holbeinstrasse 88</v>
          </cell>
          <cell r="H864">
            <v>4051</v>
          </cell>
          <cell r="I864" t="str">
            <v>BASEL</v>
          </cell>
          <cell r="J864" t="str">
            <v>CH</v>
          </cell>
          <cell r="K864">
            <v>20241</v>
          </cell>
          <cell r="L864" t="str">
            <v>BS</v>
          </cell>
          <cell r="M864" t="str">
            <v/>
          </cell>
          <cell r="N864" t="str">
            <v>D</v>
          </cell>
          <cell r="O864" t="str">
            <v/>
          </cell>
          <cell r="P864">
            <v>81</v>
          </cell>
        </row>
        <row r="865">
          <cell r="A865">
            <v>40023</v>
          </cell>
          <cell r="B865">
            <v>103</v>
          </cell>
          <cell r="C865" t="str">
            <v>Frau</v>
          </cell>
          <cell r="D865" t="str">
            <v>Bolliger</v>
          </cell>
          <cell r="E865" t="str">
            <v>Therese</v>
          </cell>
          <cell r="F865" t="str">
            <v>Bolliger Therese</v>
          </cell>
          <cell r="G865" t="str">
            <v>Am Stausee 21/10</v>
          </cell>
          <cell r="H865">
            <v>4127</v>
          </cell>
          <cell r="I865" t="str">
            <v>BIRSFELDEN</v>
          </cell>
          <cell r="J865" t="str">
            <v>CH</v>
          </cell>
          <cell r="K865">
            <v>16919</v>
          </cell>
          <cell r="L865" t="str">
            <v>BS</v>
          </cell>
          <cell r="M865" t="str">
            <v/>
          </cell>
          <cell r="N865" t="str">
            <v>D</v>
          </cell>
          <cell r="O865" t="str">
            <v>DB</v>
          </cell>
          <cell r="P865">
            <v>86</v>
          </cell>
        </row>
        <row r="866">
          <cell r="A866">
            <v>40024</v>
          </cell>
          <cell r="B866">
            <v>93</v>
          </cell>
          <cell r="C866" t="str">
            <v>Herrn</v>
          </cell>
          <cell r="D866" t="str">
            <v>Bonzo</v>
          </cell>
          <cell r="E866" t="str">
            <v>Rudolf</v>
          </cell>
          <cell r="F866" t="str">
            <v>Bonzo Rudolf</v>
          </cell>
          <cell r="G866" t="str">
            <v>In den Habermatten 5</v>
          </cell>
          <cell r="H866">
            <v>4125</v>
          </cell>
          <cell r="I866" t="str">
            <v>RIEHEN</v>
          </cell>
          <cell r="J866" t="str">
            <v>CH</v>
          </cell>
          <cell r="K866">
            <v>15707</v>
          </cell>
          <cell r="L866" t="str">
            <v>BS</v>
          </cell>
          <cell r="M866" t="str">
            <v/>
          </cell>
          <cell r="N866" t="str">
            <v>H</v>
          </cell>
          <cell r="O866" t="str">
            <v/>
          </cell>
          <cell r="P866">
            <v>87</v>
          </cell>
        </row>
        <row r="867">
          <cell r="A867">
            <v>40025</v>
          </cell>
          <cell r="B867">
            <v>5540</v>
          </cell>
          <cell r="C867" t="str">
            <v>Frau</v>
          </cell>
          <cell r="D867" t="str">
            <v>Brägger</v>
          </cell>
          <cell r="E867" t="str">
            <v>Julie</v>
          </cell>
          <cell r="F867" t="str">
            <v>Brägger Julie</v>
          </cell>
          <cell r="G867" t="str">
            <v>Therwilerstrasse 1</v>
          </cell>
          <cell r="H867">
            <v>4104</v>
          </cell>
          <cell r="I867" t="str">
            <v>OBERWIL</v>
          </cell>
          <cell r="J867" t="str">
            <v>CH</v>
          </cell>
          <cell r="K867">
            <v>21408</v>
          </cell>
          <cell r="L867" t="str">
            <v>BS</v>
          </cell>
          <cell r="M867" t="str">
            <v/>
          </cell>
          <cell r="N867" t="str">
            <v>D</v>
          </cell>
          <cell r="O867" t="str">
            <v>DB</v>
          </cell>
          <cell r="P867">
            <v>89</v>
          </cell>
        </row>
        <row r="868">
          <cell r="A868">
            <v>40026</v>
          </cell>
          <cell r="B868">
            <v>70</v>
          </cell>
          <cell r="C868" t="str">
            <v>Herrn</v>
          </cell>
          <cell r="D868" t="str">
            <v>Brägger</v>
          </cell>
          <cell r="E868" t="str">
            <v>Peter</v>
          </cell>
          <cell r="F868" t="str">
            <v>Brägger Peter</v>
          </cell>
          <cell r="G868" t="str">
            <v>Therwilerstrasse 1</v>
          </cell>
          <cell r="H868">
            <v>4104</v>
          </cell>
          <cell r="I868" t="str">
            <v>OBERWIL</v>
          </cell>
          <cell r="J868" t="str">
            <v>CH</v>
          </cell>
          <cell r="K868">
            <v>21066</v>
          </cell>
          <cell r="L868" t="str">
            <v>BS</v>
          </cell>
          <cell r="M868" t="str">
            <v/>
          </cell>
          <cell r="N868" t="str">
            <v>H</v>
          </cell>
          <cell r="O868" t="str">
            <v>HA</v>
          </cell>
          <cell r="P868">
            <v>88</v>
          </cell>
        </row>
        <row r="869">
          <cell r="A869">
            <v>40027</v>
          </cell>
          <cell r="B869">
            <v>125</v>
          </cell>
          <cell r="C869" t="str">
            <v>Herrn</v>
          </cell>
          <cell r="D869" t="str">
            <v>Büchle</v>
          </cell>
          <cell r="E869" t="str">
            <v>Dieter</v>
          </cell>
          <cell r="F869" t="str">
            <v>Büchle Dieter</v>
          </cell>
          <cell r="G869" t="str">
            <v>Seltisbergstrasse 68</v>
          </cell>
          <cell r="H869">
            <v>4410</v>
          </cell>
          <cell r="I869" t="str">
            <v>LIESTAL</v>
          </cell>
          <cell r="J869" t="str">
            <v>CH</v>
          </cell>
          <cell r="K869">
            <v>18334</v>
          </cell>
          <cell r="L869" t="str">
            <v>BS</v>
          </cell>
          <cell r="M869" t="str">
            <v/>
          </cell>
          <cell r="N869" t="str">
            <v>H</v>
          </cell>
          <cell r="O869" t="str">
            <v/>
          </cell>
          <cell r="P869">
            <v>91</v>
          </cell>
        </row>
        <row r="870">
          <cell r="A870">
            <v>40030</v>
          </cell>
          <cell r="B870">
            <v>34</v>
          </cell>
          <cell r="C870" t="str">
            <v>Herrn</v>
          </cell>
          <cell r="D870" t="str">
            <v>Candotti</v>
          </cell>
          <cell r="E870" t="str">
            <v>Alberto</v>
          </cell>
          <cell r="F870" t="str">
            <v>Candotti Alberto</v>
          </cell>
          <cell r="G870" t="str">
            <v>Dornacherstrasse 71</v>
          </cell>
          <cell r="H870">
            <v>4053</v>
          </cell>
          <cell r="I870" t="str">
            <v>BASEL</v>
          </cell>
          <cell r="J870" t="str">
            <v>CH</v>
          </cell>
          <cell r="K870">
            <v>18121</v>
          </cell>
          <cell r="L870" t="str">
            <v>BS</v>
          </cell>
          <cell r="M870" t="str">
            <v/>
          </cell>
          <cell r="N870" t="str">
            <v>H</v>
          </cell>
          <cell r="O870" t="str">
            <v>HB</v>
          </cell>
          <cell r="P870">
            <v>71</v>
          </cell>
        </row>
        <row r="871">
          <cell r="A871">
            <v>40032</v>
          </cell>
          <cell r="B871">
            <v>48</v>
          </cell>
          <cell r="C871" t="str">
            <v>Herrn</v>
          </cell>
          <cell r="D871" t="str">
            <v>Comment</v>
          </cell>
          <cell r="E871" t="str">
            <v>Daniel</v>
          </cell>
          <cell r="F871" t="str">
            <v>Comment Daniel</v>
          </cell>
          <cell r="G871" t="str">
            <v>Hagentalstrasse 33</v>
          </cell>
          <cell r="H871">
            <v>4055</v>
          </cell>
          <cell r="I871" t="str">
            <v>BASEL</v>
          </cell>
          <cell r="J871" t="str">
            <v>CH</v>
          </cell>
          <cell r="K871">
            <v>15616</v>
          </cell>
          <cell r="L871" t="str">
            <v>BS</v>
          </cell>
          <cell r="M871" t="str">
            <v/>
          </cell>
          <cell r="N871" t="str">
            <v>H</v>
          </cell>
          <cell r="O871" t="str">
            <v/>
          </cell>
          <cell r="P871">
            <v>72</v>
          </cell>
        </row>
        <row r="872">
          <cell r="A872">
            <v>40033</v>
          </cell>
          <cell r="B872">
            <v>59</v>
          </cell>
          <cell r="C872" t="str">
            <v>Herrn</v>
          </cell>
          <cell r="D872" t="str">
            <v>Consigli</v>
          </cell>
          <cell r="E872" t="str">
            <v>Daniel</v>
          </cell>
          <cell r="F872" t="str">
            <v>Consigli Daniel</v>
          </cell>
          <cell r="G872" t="str">
            <v>Laufenstrasse 25</v>
          </cell>
          <cell r="H872">
            <v>4053</v>
          </cell>
          <cell r="I872" t="str">
            <v xml:space="preserve"> Basel</v>
          </cell>
          <cell r="J872" t="str">
            <v>CH</v>
          </cell>
          <cell r="K872">
            <v>24491</v>
          </cell>
          <cell r="L872" t="str">
            <v>BS</v>
          </cell>
          <cell r="M872" t="str">
            <v/>
          </cell>
          <cell r="N872" t="str">
            <v>H</v>
          </cell>
          <cell r="O872" t="str">
            <v>HB</v>
          </cell>
          <cell r="P872">
            <v>92</v>
          </cell>
        </row>
        <row r="873">
          <cell r="A873">
            <v>40034</v>
          </cell>
          <cell r="B873">
            <v>79</v>
          </cell>
          <cell r="C873" t="str">
            <v>Herrn</v>
          </cell>
          <cell r="D873" t="str">
            <v>Consigli</v>
          </cell>
          <cell r="E873" t="str">
            <v>Edi</v>
          </cell>
          <cell r="F873" t="str">
            <v>Consigli Edi</v>
          </cell>
          <cell r="G873" t="str">
            <v>Hebel-Strasse 65</v>
          </cell>
          <cell r="H873">
            <v>4056</v>
          </cell>
          <cell r="I873" t="str">
            <v xml:space="preserve"> Basel</v>
          </cell>
          <cell r="J873" t="str">
            <v>CH</v>
          </cell>
          <cell r="K873">
            <v>20737</v>
          </cell>
          <cell r="L873" t="str">
            <v>BS</v>
          </cell>
          <cell r="M873" t="str">
            <v/>
          </cell>
          <cell r="N873" t="str">
            <v>H</v>
          </cell>
          <cell r="O873" t="str">
            <v>HA</v>
          </cell>
          <cell r="P873">
            <v>76</v>
          </cell>
        </row>
        <row r="874">
          <cell r="A874">
            <v>40035</v>
          </cell>
          <cell r="B874">
            <v>40035</v>
          </cell>
          <cell r="C874" t="str">
            <v>Herrn</v>
          </cell>
          <cell r="D874" t="str">
            <v>D'Angelo</v>
          </cell>
          <cell r="E874" t="str">
            <v>Vinicio</v>
          </cell>
          <cell r="F874" t="str">
            <v>D'Angelo Vinicio</v>
          </cell>
          <cell r="G874" t="str">
            <v>Murbacherstrasse 38</v>
          </cell>
          <cell r="H874">
            <v>4056</v>
          </cell>
          <cell r="I874" t="str">
            <v>BASEL</v>
          </cell>
          <cell r="J874" t="str">
            <v>I</v>
          </cell>
          <cell r="K874">
            <v>19761</v>
          </cell>
          <cell r="L874" t="str">
            <v>BS</v>
          </cell>
          <cell r="M874" t="str">
            <v/>
          </cell>
          <cell r="N874" t="str">
            <v>H</v>
          </cell>
          <cell r="O874" t="str">
            <v>HA</v>
          </cell>
          <cell r="P874">
            <v>91</v>
          </cell>
        </row>
        <row r="875">
          <cell r="A875">
            <v>40036</v>
          </cell>
          <cell r="B875">
            <v>33</v>
          </cell>
          <cell r="C875" t="str">
            <v>Herrn</v>
          </cell>
          <cell r="D875" t="str">
            <v>Dahms</v>
          </cell>
          <cell r="E875" t="str">
            <v>Manfred</v>
          </cell>
          <cell r="F875" t="str">
            <v>Dahms Manfred</v>
          </cell>
          <cell r="G875" t="str">
            <v>Reinacherstrasse 294</v>
          </cell>
          <cell r="H875">
            <v>4053</v>
          </cell>
          <cell r="I875" t="str">
            <v>BASEL</v>
          </cell>
          <cell r="J875" t="str">
            <v>BRD</v>
          </cell>
          <cell r="K875">
            <v>15846</v>
          </cell>
          <cell r="L875" t="str">
            <v>BS</v>
          </cell>
          <cell r="M875" t="str">
            <v/>
          </cell>
          <cell r="N875" t="str">
            <v>H</v>
          </cell>
          <cell r="O875" t="str">
            <v>HB</v>
          </cell>
          <cell r="P875">
            <v>84</v>
          </cell>
        </row>
        <row r="876">
          <cell r="A876">
            <v>40038</v>
          </cell>
          <cell r="B876">
            <v>5553</v>
          </cell>
          <cell r="C876" t="str">
            <v>Frau</v>
          </cell>
          <cell r="D876" t="str">
            <v>Diethelm</v>
          </cell>
          <cell r="E876" t="str">
            <v>Martha</v>
          </cell>
          <cell r="F876" t="str">
            <v>Diethelm Martha</v>
          </cell>
          <cell r="G876" t="str">
            <v>Teichstrasse 104</v>
          </cell>
          <cell r="H876">
            <v>4106</v>
          </cell>
          <cell r="I876" t="str">
            <v>THERWIL</v>
          </cell>
          <cell r="J876" t="str">
            <v>CH</v>
          </cell>
          <cell r="K876">
            <v>14608</v>
          </cell>
          <cell r="L876" t="str">
            <v>BS</v>
          </cell>
          <cell r="M876" t="str">
            <v/>
          </cell>
          <cell r="N876" t="str">
            <v>D</v>
          </cell>
          <cell r="O876" t="str">
            <v/>
          </cell>
          <cell r="P876">
            <v>72</v>
          </cell>
        </row>
        <row r="877">
          <cell r="A877">
            <v>40040</v>
          </cell>
          <cell r="B877">
            <v>121</v>
          </cell>
          <cell r="C877" t="str">
            <v>Herrn</v>
          </cell>
          <cell r="D877" t="str">
            <v>Dietre</v>
          </cell>
          <cell r="E877" t="str">
            <v>Christian</v>
          </cell>
          <cell r="F877" t="str">
            <v>Dietre Christian</v>
          </cell>
          <cell r="G877" t="str">
            <v>Steinenring 12</v>
          </cell>
          <cell r="H877">
            <v>4051</v>
          </cell>
          <cell r="I877" t="str">
            <v>Basel</v>
          </cell>
          <cell r="J877" t="str">
            <v>CH</v>
          </cell>
          <cell r="K877">
            <v>26404</v>
          </cell>
          <cell r="L877" t="str">
            <v>BS</v>
          </cell>
          <cell r="M877" t="str">
            <v/>
          </cell>
          <cell r="N877" t="str">
            <v>H</v>
          </cell>
          <cell r="O877" t="str">
            <v>HA</v>
          </cell>
          <cell r="P877">
            <v>87</v>
          </cell>
        </row>
        <row r="878">
          <cell r="A878">
            <v>40041</v>
          </cell>
          <cell r="B878">
            <v>104</v>
          </cell>
          <cell r="C878" t="str">
            <v>Herrn</v>
          </cell>
          <cell r="D878" t="str">
            <v>Doppler</v>
          </cell>
          <cell r="E878" t="str">
            <v>Bernard</v>
          </cell>
          <cell r="F878" t="str">
            <v>Doppler Bernard</v>
          </cell>
          <cell r="G878" t="str">
            <v>Wartenbergstrasse 49</v>
          </cell>
          <cell r="H878">
            <v>4133</v>
          </cell>
          <cell r="I878" t="str">
            <v>PRATTELN</v>
          </cell>
          <cell r="J878" t="str">
            <v>CH</v>
          </cell>
          <cell r="K878">
            <v>18457</v>
          </cell>
          <cell r="L878" t="str">
            <v>BS</v>
          </cell>
          <cell r="M878" t="str">
            <v/>
          </cell>
          <cell r="N878" t="str">
            <v>H</v>
          </cell>
          <cell r="O878" t="str">
            <v>HB</v>
          </cell>
          <cell r="P878">
            <v>71</v>
          </cell>
        </row>
        <row r="879">
          <cell r="A879">
            <v>40042</v>
          </cell>
          <cell r="B879">
            <v>5558</v>
          </cell>
          <cell r="C879" t="str">
            <v>Frau</v>
          </cell>
          <cell r="D879" t="str">
            <v>Doppler</v>
          </cell>
          <cell r="E879" t="str">
            <v>Ruth</v>
          </cell>
          <cell r="F879" t="str">
            <v>Doppler Ruth</v>
          </cell>
          <cell r="G879" t="str">
            <v>Wartenbergstrasse 49</v>
          </cell>
          <cell r="H879">
            <v>4133</v>
          </cell>
          <cell r="I879" t="str">
            <v>PRATTELN</v>
          </cell>
          <cell r="J879" t="str">
            <v>CH</v>
          </cell>
          <cell r="K879">
            <v>20156</v>
          </cell>
          <cell r="L879" t="str">
            <v>BS</v>
          </cell>
          <cell r="M879" t="str">
            <v/>
          </cell>
          <cell r="N879" t="str">
            <v>D</v>
          </cell>
          <cell r="O879" t="str">
            <v>DA</v>
          </cell>
          <cell r="P879">
            <v>73</v>
          </cell>
        </row>
        <row r="880">
          <cell r="A880">
            <v>40044</v>
          </cell>
          <cell r="B880">
            <v>5561</v>
          </cell>
          <cell r="C880" t="str">
            <v>Frau</v>
          </cell>
          <cell r="D880" t="str">
            <v>Durrer</v>
          </cell>
          <cell r="E880" t="str">
            <v>Claudia</v>
          </cell>
          <cell r="F880" t="str">
            <v>Durrer Claudia</v>
          </cell>
          <cell r="G880" t="str">
            <v>Höhenweg 35</v>
          </cell>
          <cell r="H880">
            <v>4053</v>
          </cell>
          <cell r="I880" t="str">
            <v>BASEL</v>
          </cell>
          <cell r="J880" t="str">
            <v>CH</v>
          </cell>
          <cell r="K880">
            <v>22647</v>
          </cell>
          <cell r="L880" t="str">
            <v>BS</v>
          </cell>
          <cell r="M880" t="str">
            <v/>
          </cell>
          <cell r="N880" t="str">
            <v>D</v>
          </cell>
          <cell r="O880" t="str">
            <v/>
          </cell>
          <cell r="P880">
            <v>88</v>
          </cell>
        </row>
        <row r="881">
          <cell r="A881">
            <v>40045</v>
          </cell>
          <cell r="B881">
            <v>31</v>
          </cell>
          <cell r="C881" t="str">
            <v>Herrn</v>
          </cell>
          <cell r="D881" t="str">
            <v>Durrer</v>
          </cell>
          <cell r="E881" t="str">
            <v>Daniel</v>
          </cell>
          <cell r="F881" t="str">
            <v>Durrer Daniel</v>
          </cell>
          <cell r="G881" t="str">
            <v>Höhenweg 35</v>
          </cell>
          <cell r="H881">
            <v>4053</v>
          </cell>
          <cell r="I881" t="str">
            <v>BASEL</v>
          </cell>
          <cell r="J881" t="str">
            <v>CH</v>
          </cell>
          <cell r="K881">
            <v>23012</v>
          </cell>
          <cell r="L881" t="str">
            <v>BS</v>
          </cell>
          <cell r="M881" t="str">
            <v/>
          </cell>
          <cell r="N881" t="str">
            <v>H</v>
          </cell>
          <cell r="O881" t="str">
            <v/>
          </cell>
          <cell r="P881">
            <v>87</v>
          </cell>
        </row>
        <row r="882">
          <cell r="A882">
            <v>40046</v>
          </cell>
          <cell r="B882">
            <v>40046</v>
          </cell>
          <cell r="C882" t="str">
            <v>Frau</v>
          </cell>
          <cell r="D882" t="str">
            <v>Ehre</v>
          </cell>
          <cell r="E882" t="str">
            <v>Yvonne</v>
          </cell>
          <cell r="F882" t="str">
            <v>Ehre Yvonne</v>
          </cell>
          <cell r="G882" t="str">
            <v>Sandweg 18</v>
          </cell>
          <cell r="H882">
            <v>4123</v>
          </cell>
          <cell r="I882" t="str">
            <v>ALLSCHWIL</v>
          </cell>
          <cell r="J882" t="str">
            <v>CH</v>
          </cell>
          <cell r="K882">
            <v>17841</v>
          </cell>
          <cell r="L882" t="str">
            <v>BS</v>
          </cell>
          <cell r="M882" t="str">
            <v/>
          </cell>
          <cell r="N882" t="str">
            <v>D</v>
          </cell>
          <cell r="O882" t="str">
            <v>DA</v>
          </cell>
          <cell r="P882">
            <v>70</v>
          </cell>
        </row>
        <row r="883">
          <cell r="A883">
            <v>40047</v>
          </cell>
          <cell r="B883">
            <v>116</v>
          </cell>
          <cell r="C883" t="str">
            <v>Herrn</v>
          </cell>
          <cell r="D883" t="str">
            <v>Erhart</v>
          </cell>
          <cell r="E883" t="str">
            <v>Peter</v>
          </cell>
          <cell r="F883" t="str">
            <v>Erhart Peter</v>
          </cell>
          <cell r="G883" t="str">
            <v>Postfach 1228</v>
          </cell>
          <cell r="H883">
            <v>4153</v>
          </cell>
          <cell r="I883" t="str">
            <v>REINACH</v>
          </cell>
          <cell r="J883" t="str">
            <v>CH</v>
          </cell>
          <cell r="K883">
            <v>16329</v>
          </cell>
          <cell r="L883" t="str">
            <v>BS</v>
          </cell>
          <cell r="M883" t="str">
            <v/>
          </cell>
          <cell r="N883" t="str">
            <v>H</v>
          </cell>
          <cell r="O883" t="str">
            <v/>
          </cell>
          <cell r="P883">
            <v>63</v>
          </cell>
        </row>
        <row r="884">
          <cell r="A884">
            <v>40050</v>
          </cell>
          <cell r="B884">
            <v>122</v>
          </cell>
          <cell r="C884" t="str">
            <v>Herrn</v>
          </cell>
          <cell r="D884" t="str">
            <v>Fluri</v>
          </cell>
          <cell r="E884" t="str">
            <v>Robert</v>
          </cell>
          <cell r="F884" t="str">
            <v>Fluri Robert</v>
          </cell>
          <cell r="G884" t="str">
            <v>Schulhausweg 8</v>
          </cell>
          <cell r="H884">
            <v>4313</v>
          </cell>
          <cell r="I884" t="str">
            <v>MÖHLIN</v>
          </cell>
          <cell r="J884" t="str">
            <v>CH</v>
          </cell>
          <cell r="K884">
            <v>12404</v>
          </cell>
          <cell r="L884" t="str">
            <v>BS</v>
          </cell>
          <cell r="M884" t="str">
            <v/>
          </cell>
          <cell r="N884" t="str">
            <v>H</v>
          </cell>
          <cell r="O884" t="str">
            <v/>
          </cell>
          <cell r="P884">
            <v>70</v>
          </cell>
        </row>
        <row r="885">
          <cell r="A885">
            <v>40051</v>
          </cell>
          <cell r="B885">
            <v>40051</v>
          </cell>
          <cell r="C885" t="str">
            <v>Frau</v>
          </cell>
          <cell r="D885" t="str">
            <v>Fluri</v>
          </cell>
          <cell r="E885" t="str">
            <v>Susanne</v>
          </cell>
          <cell r="F885" t="str">
            <v>Fluri Susanne</v>
          </cell>
          <cell r="G885" t="str">
            <v>Rütlistasse 52</v>
          </cell>
          <cell r="H885">
            <v>4051</v>
          </cell>
          <cell r="I885" t="str">
            <v>Basel</v>
          </cell>
          <cell r="J885" t="str">
            <v>CH</v>
          </cell>
          <cell r="K885">
            <v>22332</v>
          </cell>
          <cell r="L885" t="str">
            <v>BS</v>
          </cell>
          <cell r="M885" t="str">
            <v/>
          </cell>
          <cell r="N885" t="str">
            <v>D</v>
          </cell>
          <cell r="O885" t="str">
            <v>DA</v>
          </cell>
          <cell r="P885">
            <v>79</v>
          </cell>
        </row>
        <row r="886">
          <cell r="A886">
            <v>40052</v>
          </cell>
          <cell r="B886">
            <v>40052</v>
          </cell>
          <cell r="C886" t="str">
            <v>Herrn</v>
          </cell>
          <cell r="D886" t="str">
            <v>Frefel</v>
          </cell>
          <cell r="E886" t="str">
            <v>Roland</v>
          </cell>
          <cell r="F886" t="str">
            <v>Frefel Roland</v>
          </cell>
          <cell r="G886" t="str">
            <v>Rütlistasse 52</v>
          </cell>
          <cell r="H886">
            <v>4051</v>
          </cell>
          <cell r="I886" t="str">
            <v>Basel</v>
          </cell>
          <cell r="J886" t="str">
            <v>CH</v>
          </cell>
          <cell r="K886">
            <v>21537</v>
          </cell>
          <cell r="L886" t="str">
            <v>BS</v>
          </cell>
          <cell r="M886" t="str">
            <v/>
          </cell>
          <cell r="N886" t="str">
            <v>H</v>
          </cell>
          <cell r="O886" t="str">
            <v>HA</v>
          </cell>
          <cell r="P886">
            <v>84</v>
          </cell>
        </row>
        <row r="887">
          <cell r="A887">
            <v>40053</v>
          </cell>
          <cell r="B887">
            <v>40053</v>
          </cell>
          <cell r="C887" t="str">
            <v>Frau</v>
          </cell>
          <cell r="D887" t="str">
            <v>Danuser</v>
          </cell>
          <cell r="E887" t="str">
            <v>Verena</v>
          </cell>
          <cell r="F887" t="str">
            <v>Danuser Verena</v>
          </cell>
          <cell r="G887" t="str">
            <v>Thiersteinerallee 70</v>
          </cell>
          <cell r="H887">
            <v>4053</v>
          </cell>
          <cell r="I887" t="str">
            <v>BASEL</v>
          </cell>
          <cell r="J887" t="str">
            <v>CH</v>
          </cell>
          <cell r="K887">
            <v>21538</v>
          </cell>
          <cell r="L887" t="str">
            <v>BS</v>
          </cell>
          <cell r="M887" t="str">
            <v/>
          </cell>
          <cell r="N887" t="str">
            <v>D</v>
          </cell>
          <cell r="O887" t="str">
            <v/>
          </cell>
          <cell r="P887">
            <v>91</v>
          </cell>
        </row>
        <row r="888">
          <cell r="A888">
            <v>40054</v>
          </cell>
          <cell r="B888">
            <v>1005</v>
          </cell>
          <cell r="C888" t="str">
            <v>Herrn</v>
          </cell>
          <cell r="D888" t="str">
            <v>Fülster</v>
          </cell>
          <cell r="E888" t="str">
            <v>Wilfried</v>
          </cell>
          <cell r="F888" t="str">
            <v>Fülster Wilfried</v>
          </cell>
          <cell r="G888" t="str">
            <v>Zähringerstrasse 45</v>
          </cell>
          <cell r="H888" t="str">
            <v>D-79713</v>
          </cell>
          <cell r="I888" t="str">
            <v>BAD SÄCKINGEN</v>
          </cell>
          <cell r="J888" t="str">
            <v>BRD</v>
          </cell>
          <cell r="K888">
            <v>23259</v>
          </cell>
          <cell r="L888" t="str">
            <v>BS</v>
          </cell>
          <cell r="M888" t="str">
            <v/>
          </cell>
          <cell r="N888" t="str">
            <v>H</v>
          </cell>
          <cell r="O888" t="str">
            <v/>
          </cell>
          <cell r="P888">
            <v>85</v>
          </cell>
        </row>
        <row r="889">
          <cell r="A889">
            <v>40055</v>
          </cell>
          <cell r="B889">
            <v>40055</v>
          </cell>
          <cell r="C889" t="str">
            <v>Herrn</v>
          </cell>
          <cell r="D889" t="str">
            <v>Gäumann</v>
          </cell>
          <cell r="E889" t="str">
            <v>Dan</v>
          </cell>
          <cell r="F889" t="str">
            <v>Gäumann Dan</v>
          </cell>
          <cell r="G889" t="str">
            <v>Hauptstrasse 11</v>
          </cell>
          <cell r="H889">
            <v>4445</v>
          </cell>
          <cell r="I889" t="str">
            <v>HÄFELFINGEN</v>
          </cell>
          <cell r="J889" t="str">
            <v>CH</v>
          </cell>
          <cell r="K889">
            <v>22556</v>
          </cell>
          <cell r="L889" t="str">
            <v>BS</v>
          </cell>
          <cell r="M889" t="str">
            <v/>
          </cell>
          <cell r="N889" t="str">
            <v>H</v>
          </cell>
          <cell r="O889" t="str">
            <v/>
          </cell>
          <cell r="P889">
            <v>91</v>
          </cell>
        </row>
        <row r="890">
          <cell r="A890">
            <v>40058</v>
          </cell>
          <cell r="B890">
            <v>75</v>
          </cell>
          <cell r="C890" t="str">
            <v>Herrn</v>
          </cell>
          <cell r="D890" t="str">
            <v>Gassler</v>
          </cell>
          <cell r="E890" t="str">
            <v>Hansjörg</v>
          </cell>
          <cell r="F890" t="str">
            <v>Gassler Hansjörg</v>
          </cell>
          <cell r="G890" t="str">
            <v>Birkenstrasse 7</v>
          </cell>
          <cell r="H890">
            <v>4106</v>
          </cell>
          <cell r="I890" t="str">
            <v>THERWIL</v>
          </cell>
          <cell r="J890" t="str">
            <v>CH</v>
          </cell>
          <cell r="K890">
            <v>18629</v>
          </cell>
          <cell r="L890" t="str">
            <v>BS</v>
          </cell>
          <cell r="M890" t="str">
            <v/>
          </cell>
          <cell r="N890" t="str">
            <v>H</v>
          </cell>
          <cell r="O890" t="str">
            <v/>
          </cell>
          <cell r="P890">
            <v>79</v>
          </cell>
        </row>
        <row r="891">
          <cell r="A891">
            <v>40060</v>
          </cell>
          <cell r="B891">
            <v>89</v>
          </cell>
          <cell r="C891" t="str">
            <v>Herrn</v>
          </cell>
          <cell r="D891" t="str">
            <v>Geiser</v>
          </cell>
          <cell r="E891" t="str">
            <v>Armin</v>
          </cell>
          <cell r="F891" t="str">
            <v>Geiser Armin</v>
          </cell>
          <cell r="G891" t="str">
            <v>Lindenstrasse 21</v>
          </cell>
          <cell r="H891">
            <v>4123</v>
          </cell>
          <cell r="I891" t="str">
            <v>ALLSCHWIL</v>
          </cell>
          <cell r="J891" t="str">
            <v>CH</v>
          </cell>
          <cell r="K891">
            <v>7672</v>
          </cell>
          <cell r="L891" t="str">
            <v>BS</v>
          </cell>
          <cell r="M891" t="str">
            <v/>
          </cell>
          <cell r="N891" t="str">
            <v>H</v>
          </cell>
          <cell r="O891" t="str">
            <v/>
          </cell>
          <cell r="P891">
            <v>80</v>
          </cell>
        </row>
        <row r="892">
          <cell r="A892">
            <v>40061</v>
          </cell>
          <cell r="B892">
            <v>1006</v>
          </cell>
          <cell r="C892" t="str">
            <v>Frau</v>
          </cell>
          <cell r="D892" t="str">
            <v>Gerlach</v>
          </cell>
          <cell r="E892" t="str">
            <v>Marianne</v>
          </cell>
          <cell r="F892" t="str">
            <v>Gerlach Marianne</v>
          </cell>
          <cell r="G892" t="str">
            <v>Im Proli 24</v>
          </cell>
          <cell r="H892" t="str">
            <v>D-79639</v>
          </cell>
          <cell r="I892" t="str">
            <v>GRENZACH-WHYLEN</v>
          </cell>
          <cell r="J892" t="str">
            <v>BRD</v>
          </cell>
          <cell r="K892">
            <v>18767</v>
          </cell>
          <cell r="L892" t="str">
            <v>BS</v>
          </cell>
          <cell r="M892" t="str">
            <v/>
          </cell>
          <cell r="N892" t="str">
            <v>D</v>
          </cell>
          <cell r="O892" t="str">
            <v/>
          </cell>
          <cell r="P892">
            <v>80</v>
          </cell>
        </row>
        <row r="893">
          <cell r="A893">
            <v>40062</v>
          </cell>
          <cell r="B893">
            <v>5569</v>
          </cell>
          <cell r="C893" t="str">
            <v>Frau</v>
          </cell>
          <cell r="D893" t="str">
            <v>Gianotti</v>
          </cell>
          <cell r="E893" t="str">
            <v>Brigitte</v>
          </cell>
          <cell r="F893" t="str">
            <v>Gianotti Brigitte</v>
          </cell>
          <cell r="G893" t="str">
            <v>Altkircherstrasse 17</v>
          </cell>
          <cell r="H893">
            <v>4054</v>
          </cell>
          <cell r="I893" t="str">
            <v>BASEL</v>
          </cell>
          <cell r="J893" t="str">
            <v>CH</v>
          </cell>
          <cell r="K893">
            <v>21624</v>
          </cell>
          <cell r="L893" t="str">
            <v>BS</v>
          </cell>
          <cell r="M893" t="str">
            <v/>
          </cell>
          <cell r="N893" t="str">
            <v>D</v>
          </cell>
          <cell r="O893" t="str">
            <v/>
          </cell>
          <cell r="P893">
            <v>91</v>
          </cell>
        </row>
        <row r="894">
          <cell r="A894">
            <v>40063</v>
          </cell>
          <cell r="B894">
            <v>19</v>
          </cell>
          <cell r="C894" t="str">
            <v>Herrn</v>
          </cell>
          <cell r="D894" t="str">
            <v>Gianotti</v>
          </cell>
          <cell r="E894" t="str">
            <v>Hanspeter</v>
          </cell>
          <cell r="F894" t="str">
            <v>Gianotti Hanspeter</v>
          </cell>
          <cell r="G894" t="str">
            <v>Altkircherstrasse 17</v>
          </cell>
          <cell r="H894">
            <v>4054</v>
          </cell>
          <cell r="I894" t="str">
            <v>BASEL</v>
          </cell>
          <cell r="J894" t="str">
            <v>CH</v>
          </cell>
          <cell r="K894">
            <v>17965</v>
          </cell>
          <cell r="L894" t="str">
            <v>BS</v>
          </cell>
          <cell r="M894" t="str">
            <v/>
          </cell>
          <cell r="N894" t="str">
            <v>H</v>
          </cell>
          <cell r="O894" t="str">
            <v/>
          </cell>
          <cell r="P894">
            <v>90</v>
          </cell>
        </row>
        <row r="895">
          <cell r="A895">
            <v>40065</v>
          </cell>
          <cell r="B895">
            <v>123</v>
          </cell>
          <cell r="C895" t="str">
            <v>Herrn</v>
          </cell>
          <cell r="D895" t="str">
            <v>Guyer</v>
          </cell>
          <cell r="E895" t="str">
            <v>Bruno</v>
          </cell>
          <cell r="F895" t="str">
            <v>Guyer Bruno</v>
          </cell>
          <cell r="G895" t="str">
            <v>Rheinstrasse 140</v>
          </cell>
          <cell r="H895">
            <v>4323</v>
          </cell>
          <cell r="I895" t="str">
            <v>WALLBACH</v>
          </cell>
          <cell r="J895" t="str">
            <v>CH</v>
          </cell>
          <cell r="K895">
            <v>14246</v>
          </cell>
          <cell r="L895" t="str">
            <v>BS</v>
          </cell>
          <cell r="M895" t="str">
            <v/>
          </cell>
          <cell r="N895" t="str">
            <v>H</v>
          </cell>
          <cell r="O895" t="str">
            <v/>
          </cell>
          <cell r="P895">
            <v>69</v>
          </cell>
        </row>
        <row r="896">
          <cell r="A896">
            <v>40066</v>
          </cell>
          <cell r="B896">
            <v>10</v>
          </cell>
          <cell r="C896" t="str">
            <v>Herrn</v>
          </cell>
          <cell r="D896" t="str">
            <v>Harskuti</v>
          </cell>
          <cell r="E896" t="str">
            <v>Laszlo</v>
          </cell>
          <cell r="F896" t="str">
            <v>Harskuti Laszlo</v>
          </cell>
          <cell r="G896" t="str">
            <v>Holbeinstrasse 88</v>
          </cell>
          <cell r="H896">
            <v>4051</v>
          </cell>
          <cell r="I896" t="str">
            <v>BASEL</v>
          </cell>
          <cell r="J896" t="str">
            <v>CH</v>
          </cell>
          <cell r="K896">
            <v>14774</v>
          </cell>
          <cell r="L896" t="str">
            <v>BS</v>
          </cell>
          <cell r="M896" t="str">
            <v/>
          </cell>
          <cell r="N896" t="str">
            <v>H</v>
          </cell>
          <cell r="O896" t="str">
            <v/>
          </cell>
          <cell r="P896">
            <v>73</v>
          </cell>
        </row>
        <row r="897">
          <cell r="A897">
            <v>40067</v>
          </cell>
          <cell r="B897">
            <v>40067</v>
          </cell>
          <cell r="C897" t="str">
            <v>Herrn</v>
          </cell>
          <cell r="D897" t="str">
            <v>Hartmann</v>
          </cell>
          <cell r="E897" t="str">
            <v>Jacques</v>
          </cell>
          <cell r="F897" t="str">
            <v>Hartmann Jacques</v>
          </cell>
          <cell r="G897" t="str">
            <v>Binzstrasse 355</v>
          </cell>
          <cell r="H897">
            <v>5072</v>
          </cell>
          <cell r="I897" t="str">
            <v>OESCHGEN</v>
          </cell>
          <cell r="J897" t="str">
            <v>CH</v>
          </cell>
          <cell r="K897">
            <v>19336</v>
          </cell>
          <cell r="L897" t="str">
            <v>BS</v>
          </cell>
          <cell r="M897" t="str">
            <v/>
          </cell>
          <cell r="N897" t="str">
            <v>H</v>
          </cell>
          <cell r="O897" t="str">
            <v/>
          </cell>
          <cell r="P897">
            <v>79</v>
          </cell>
        </row>
        <row r="898">
          <cell r="A898">
            <v>40077</v>
          </cell>
          <cell r="B898">
            <v>5586</v>
          </cell>
          <cell r="C898" t="str">
            <v>Frau</v>
          </cell>
          <cell r="D898" t="str">
            <v>Hügin</v>
          </cell>
          <cell r="E898" t="str">
            <v>Franziska</v>
          </cell>
          <cell r="F898" t="str">
            <v>Hügin Franziska</v>
          </cell>
          <cell r="G898" t="str">
            <v>Fuchsmattstrasse 18</v>
          </cell>
          <cell r="H898">
            <v>4107</v>
          </cell>
          <cell r="I898" t="str">
            <v>ETTINGEN</v>
          </cell>
          <cell r="J898" t="str">
            <v>CH</v>
          </cell>
          <cell r="K898">
            <v>20118</v>
          </cell>
          <cell r="L898" t="str">
            <v>BS</v>
          </cell>
          <cell r="M898" t="str">
            <v/>
          </cell>
          <cell r="N898" t="str">
            <v>D</v>
          </cell>
          <cell r="O898" t="str">
            <v>DA</v>
          </cell>
          <cell r="P898">
            <v>77</v>
          </cell>
        </row>
        <row r="899">
          <cell r="A899">
            <v>40078</v>
          </cell>
          <cell r="B899">
            <v>78</v>
          </cell>
          <cell r="C899" t="str">
            <v>Herrn</v>
          </cell>
          <cell r="D899" t="str">
            <v>Hügin</v>
          </cell>
          <cell r="E899" t="str">
            <v>Marc</v>
          </cell>
          <cell r="F899" t="str">
            <v>Hügin Marc</v>
          </cell>
          <cell r="G899" t="str">
            <v>Fuchsmattstrasse 18</v>
          </cell>
          <cell r="H899">
            <v>4107</v>
          </cell>
          <cell r="I899" t="str">
            <v>ETTINGEN</v>
          </cell>
          <cell r="J899" t="str">
            <v>CH</v>
          </cell>
          <cell r="K899">
            <v>17957</v>
          </cell>
          <cell r="L899" t="str">
            <v>BS</v>
          </cell>
          <cell r="M899" t="str">
            <v/>
          </cell>
          <cell r="N899" t="str">
            <v>H</v>
          </cell>
          <cell r="O899" t="str">
            <v>HA</v>
          </cell>
          <cell r="P899">
            <v>70</v>
          </cell>
        </row>
        <row r="900">
          <cell r="A900">
            <v>40080</v>
          </cell>
          <cell r="B900">
            <v>87</v>
          </cell>
          <cell r="C900" t="str">
            <v>Herrn</v>
          </cell>
          <cell r="D900" t="str">
            <v>Janz</v>
          </cell>
          <cell r="E900" t="str">
            <v>Hanspeter</v>
          </cell>
          <cell r="F900" t="str">
            <v>Janz Hanspeter</v>
          </cell>
          <cell r="G900" t="str">
            <v>Binningerstrasse 2</v>
          </cell>
          <cell r="H900">
            <v>4123</v>
          </cell>
          <cell r="I900" t="str">
            <v>ALLSCHWIL</v>
          </cell>
          <cell r="J900" t="str">
            <v>CH</v>
          </cell>
          <cell r="K900">
            <v>19360</v>
          </cell>
          <cell r="L900" t="str">
            <v>BS</v>
          </cell>
          <cell r="M900" t="str">
            <v/>
          </cell>
          <cell r="N900" t="str">
            <v>H</v>
          </cell>
          <cell r="O900" t="str">
            <v/>
          </cell>
          <cell r="P900">
            <v>77</v>
          </cell>
        </row>
        <row r="901">
          <cell r="A901">
            <v>40082</v>
          </cell>
          <cell r="B901">
            <v>69</v>
          </cell>
          <cell r="C901" t="str">
            <v>Herrn</v>
          </cell>
          <cell r="D901" t="str">
            <v>Kaufmann</v>
          </cell>
          <cell r="E901" t="str">
            <v>Andreas</v>
          </cell>
          <cell r="F901" t="str">
            <v>Kaufmann Andreas</v>
          </cell>
          <cell r="G901" t="str">
            <v>Schafmattweg 47</v>
          </cell>
          <cell r="H901">
            <v>4102</v>
          </cell>
          <cell r="I901" t="str">
            <v>Binnigen</v>
          </cell>
          <cell r="J901" t="str">
            <v>CH</v>
          </cell>
          <cell r="K901">
            <v>18800</v>
          </cell>
          <cell r="L901" t="str">
            <v>BS</v>
          </cell>
          <cell r="M901" t="str">
            <v/>
          </cell>
          <cell r="N901" t="str">
            <v>H</v>
          </cell>
          <cell r="O901" t="str">
            <v>HC</v>
          </cell>
          <cell r="P901">
            <v>89</v>
          </cell>
        </row>
        <row r="902">
          <cell r="A902">
            <v>40088</v>
          </cell>
          <cell r="B902">
            <v>17</v>
          </cell>
          <cell r="C902" t="str">
            <v>Herrn</v>
          </cell>
          <cell r="D902" t="str">
            <v>Küng</v>
          </cell>
          <cell r="E902" t="str">
            <v>Fritz</v>
          </cell>
          <cell r="F902" t="str">
            <v>Küng Fritz</v>
          </cell>
          <cell r="G902" t="str">
            <v>Dufourstrasse 50</v>
          </cell>
          <cell r="H902">
            <v>4052</v>
          </cell>
          <cell r="I902" t="str">
            <v>BASEL</v>
          </cell>
          <cell r="J902" t="str">
            <v>CH</v>
          </cell>
          <cell r="K902">
            <v>16803</v>
          </cell>
          <cell r="L902" t="str">
            <v>BS</v>
          </cell>
          <cell r="M902" t="str">
            <v/>
          </cell>
          <cell r="N902" t="str">
            <v>H</v>
          </cell>
          <cell r="O902" t="str">
            <v/>
          </cell>
          <cell r="P902">
            <v>70</v>
          </cell>
        </row>
        <row r="903">
          <cell r="A903">
            <v>40092</v>
          </cell>
          <cell r="B903">
            <v>98</v>
          </cell>
          <cell r="C903" t="str">
            <v>Herrn</v>
          </cell>
          <cell r="D903" t="str">
            <v>Lehmann</v>
          </cell>
          <cell r="E903" t="str">
            <v>Alfred</v>
          </cell>
          <cell r="F903" t="str">
            <v>Lehmann Alfred</v>
          </cell>
          <cell r="G903" t="str">
            <v>Hauptstrasse 72</v>
          </cell>
          <cell r="H903">
            <v>4127</v>
          </cell>
          <cell r="I903" t="str">
            <v>BIRSFELDEN</v>
          </cell>
          <cell r="J903" t="str">
            <v>CH</v>
          </cell>
          <cell r="K903">
            <v>19829</v>
          </cell>
          <cell r="L903" t="str">
            <v>BS</v>
          </cell>
          <cell r="M903" t="str">
            <v/>
          </cell>
          <cell r="N903" t="str">
            <v>H</v>
          </cell>
          <cell r="O903" t="str">
            <v/>
          </cell>
          <cell r="P903">
            <v>83</v>
          </cell>
        </row>
        <row r="904">
          <cell r="A904">
            <v>40094</v>
          </cell>
          <cell r="B904">
            <v>16</v>
          </cell>
          <cell r="C904" t="str">
            <v>Herrn</v>
          </cell>
          <cell r="D904" t="str">
            <v>Leuthard</v>
          </cell>
          <cell r="E904" t="str">
            <v>Hans-Peter</v>
          </cell>
          <cell r="F904" t="str">
            <v>Leuthard Hans-Peter</v>
          </cell>
          <cell r="G904" t="str">
            <v>Gellertpark 5</v>
          </cell>
          <cell r="H904">
            <v>4052</v>
          </cell>
          <cell r="I904" t="str">
            <v>BASEL</v>
          </cell>
          <cell r="J904" t="str">
            <v>CH</v>
          </cell>
          <cell r="K904">
            <v>12695</v>
          </cell>
          <cell r="L904" t="str">
            <v>BS</v>
          </cell>
          <cell r="M904" t="str">
            <v/>
          </cell>
          <cell r="N904" t="str">
            <v>H</v>
          </cell>
          <cell r="O904" t="str">
            <v/>
          </cell>
          <cell r="P904">
            <v>90</v>
          </cell>
        </row>
        <row r="905">
          <cell r="A905">
            <v>40095</v>
          </cell>
          <cell r="B905">
            <v>15</v>
          </cell>
          <cell r="C905" t="str">
            <v>Herrn</v>
          </cell>
          <cell r="D905" t="str">
            <v>Leuthard</v>
          </cell>
          <cell r="E905" t="str">
            <v>Roland</v>
          </cell>
          <cell r="F905" t="str">
            <v>Leuthard Roland</v>
          </cell>
          <cell r="G905" t="str">
            <v>Adlerstrasse 30</v>
          </cell>
          <cell r="H905">
            <v>4052</v>
          </cell>
          <cell r="I905" t="str">
            <v>BASEL</v>
          </cell>
          <cell r="J905" t="str">
            <v>CH</v>
          </cell>
          <cell r="K905">
            <v>19533</v>
          </cell>
          <cell r="L905" t="str">
            <v>BS</v>
          </cell>
          <cell r="M905" t="str">
            <v/>
          </cell>
          <cell r="N905" t="str">
            <v>H</v>
          </cell>
          <cell r="O905" t="str">
            <v/>
          </cell>
          <cell r="P905">
            <v>73</v>
          </cell>
        </row>
        <row r="906">
          <cell r="A906">
            <v>40097</v>
          </cell>
          <cell r="B906">
            <v>5604</v>
          </cell>
          <cell r="C906" t="str">
            <v>Frau</v>
          </cell>
          <cell r="D906" t="str">
            <v>Leuzinger</v>
          </cell>
          <cell r="E906" t="str">
            <v>Brigitte</v>
          </cell>
          <cell r="F906" t="str">
            <v>Leuzinger Brigitte</v>
          </cell>
          <cell r="G906" t="str">
            <v>Muesmattweg 108 A</v>
          </cell>
          <cell r="H906">
            <v>4123</v>
          </cell>
          <cell r="I906" t="str">
            <v>ALLSCHWIL</v>
          </cell>
          <cell r="J906" t="str">
            <v>CH</v>
          </cell>
          <cell r="K906">
            <v>21925</v>
          </cell>
          <cell r="L906" t="str">
            <v>BS</v>
          </cell>
          <cell r="M906" t="str">
            <v/>
          </cell>
          <cell r="N906" t="str">
            <v>D</v>
          </cell>
          <cell r="O906" t="str">
            <v/>
          </cell>
          <cell r="P906">
            <v>87</v>
          </cell>
        </row>
        <row r="907">
          <cell r="A907">
            <v>40098</v>
          </cell>
          <cell r="B907">
            <v>28</v>
          </cell>
          <cell r="C907" t="str">
            <v>Herrn</v>
          </cell>
          <cell r="D907" t="str">
            <v>Leyendecker</v>
          </cell>
          <cell r="E907" t="str">
            <v>Heinz</v>
          </cell>
          <cell r="F907" t="str">
            <v>Leyendecker Heinz</v>
          </cell>
          <cell r="G907" t="str">
            <v>Laufenstrasse 31</v>
          </cell>
          <cell r="H907">
            <v>4053</v>
          </cell>
          <cell r="I907" t="str">
            <v>BASEL</v>
          </cell>
          <cell r="J907" t="str">
            <v>CH</v>
          </cell>
          <cell r="K907">
            <v>16297</v>
          </cell>
          <cell r="L907" t="str">
            <v>BS</v>
          </cell>
          <cell r="M907" t="str">
            <v/>
          </cell>
          <cell r="N907" t="str">
            <v>H</v>
          </cell>
          <cell r="O907" t="str">
            <v/>
          </cell>
          <cell r="P907">
            <v>67</v>
          </cell>
        </row>
        <row r="908">
          <cell r="A908">
            <v>40100</v>
          </cell>
          <cell r="B908">
            <v>9</v>
          </cell>
          <cell r="C908" t="str">
            <v>Herrn</v>
          </cell>
          <cell r="D908" t="str">
            <v>Märki</v>
          </cell>
          <cell r="E908" t="str">
            <v>Hans</v>
          </cell>
          <cell r="F908" t="str">
            <v>Märki Hans</v>
          </cell>
          <cell r="G908" t="str">
            <v>Kasernenstrasse 34</v>
          </cell>
          <cell r="H908">
            <v>4058</v>
          </cell>
          <cell r="I908" t="str">
            <v>BASEL</v>
          </cell>
          <cell r="J908" t="str">
            <v>CH</v>
          </cell>
          <cell r="K908">
            <v>19892</v>
          </cell>
          <cell r="L908" t="str">
            <v>BS</v>
          </cell>
          <cell r="M908" t="str">
            <v/>
          </cell>
          <cell r="N908" t="str">
            <v>H</v>
          </cell>
          <cell r="O908" t="str">
            <v/>
          </cell>
          <cell r="P908">
            <v>71</v>
          </cell>
        </row>
        <row r="909">
          <cell r="A909">
            <v>40101</v>
          </cell>
          <cell r="B909">
            <v>14</v>
          </cell>
          <cell r="C909" t="str">
            <v>Herrn</v>
          </cell>
          <cell r="D909" t="str">
            <v>Maissen</v>
          </cell>
          <cell r="E909" t="str">
            <v>Jörg</v>
          </cell>
          <cell r="F909" t="str">
            <v>Maissen Jörg</v>
          </cell>
          <cell r="G909" t="str">
            <v>Nauenstrasse 43</v>
          </cell>
          <cell r="H909">
            <v>4052</v>
          </cell>
          <cell r="I909" t="str">
            <v>BASEL</v>
          </cell>
          <cell r="J909" t="str">
            <v>CH</v>
          </cell>
          <cell r="K909">
            <v>18629</v>
          </cell>
          <cell r="L909" t="str">
            <v>BS</v>
          </cell>
          <cell r="M909" t="str">
            <v/>
          </cell>
          <cell r="N909" t="str">
            <v>H</v>
          </cell>
          <cell r="O909" t="str">
            <v/>
          </cell>
          <cell r="P909">
            <v>89</v>
          </cell>
        </row>
        <row r="910">
          <cell r="A910">
            <v>40104</v>
          </cell>
          <cell r="B910">
            <v>91</v>
          </cell>
          <cell r="C910" t="str">
            <v>Herrn</v>
          </cell>
          <cell r="D910" t="str">
            <v>Mathis</v>
          </cell>
          <cell r="E910" t="str">
            <v>Urs</v>
          </cell>
          <cell r="F910" t="str">
            <v>Mathis Urs</v>
          </cell>
          <cell r="G910" t="str">
            <v>Rosenweg 9</v>
          </cell>
          <cell r="H910">
            <v>4123</v>
          </cell>
          <cell r="I910" t="str">
            <v>ALLSCHWIL</v>
          </cell>
          <cell r="J910" t="str">
            <v>CH</v>
          </cell>
          <cell r="K910">
            <v>17617</v>
          </cell>
          <cell r="L910" t="str">
            <v>BS</v>
          </cell>
          <cell r="M910" t="str">
            <v/>
          </cell>
          <cell r="N910" t="str">
            <v>H</v>
          </cell>
          <cell r="O910" t="str">
            <v/>
          </cell>
          <cell r="P910">
            <v>92</v>
          </cell>
        </row>
        <row r="911">
          <cell r="A911">
            <v>40107</v>
          </cell>
          <cell r="B911">
            <v>38</v>
          </cell>
          <cell r="C911" t="str">
            <v>Herrn</v>
          </cell>
          <cell r="D911" t="str">
            <v>Mühlethaler</v>
          </cell>
          <cell r="E911" t="str">
            <v>Peter</v>
          </cell>
          <cell r="F911" t="str">
            <v>Mühlethaler Peter</v>
          </cell>
          <cell r="G911" t="str">
            <v>In den Ziegelhöfen 147</v>
          </cell>
          <cell r="H911">
            <v>4054</v>
          </cell>
          <cell r="I911" t="str">
            <v>BASEL</v>
          </cell>
          <cell r="J911" t="str">
            <v>CH</v>
          </cell>
          <cell r="K911">
            <v>17855</v>
          </cell>
          <cell r="L911" t="str">
            <v>BS</v>
          </cell>
          <cell r="M911" t="str">
            <v/>
          </cell>
          <cell r="N911" t="str">
            <v>H</v>
          </cell>
          <cell r="O911" t="str">
            <v>HB</v>
          </cell>
          <cell r="P911">
            <v>75</v>
          </cell>
        </row>
        <row r="912">
          <cell r="A912">
            <v>40112</v>
          </cell>
          <cell r="B912">
            <v>5505</v>
          </cell>
          <cell r="C912" t="str">
            <v>Herrn</v>
          </cell>
          <cell r="D912" t="str">
            <v>Naef</v>
          </cell>
          <cell r="E912" t="str">
            <v>Markus</v>
          </cell>
          <cell r="F912" t="str">
            <v>Naef Markus</v>
          </cell>
          <cell r="G912" t="str">
            <v>Dornacherstrasse 235</v>
          </cell>
          <cell r="H912">
            <v>4053</v>
          </cell>
          <cell r="I912" t="str">
            <v>BASEL</v>
          </cell>
          <cell r="J912" t="str">
            <v>CH</v>
          </cell>
          <cell r="K912">
            <v>26205</v>
          </cell>
          <cell r="L912" t="str">
            <v>BS</v>
          </cell>
          <cell r="M912" t="str">
            <v/>
          </cell>
          <cell r="N912" t="str">
            <v>H</v>
          </cell>
          <cell r="O912" t="str">
            <v>HA</v>
          </cell>
          <cell r="P912">
            <v>88</v>
          </cell>
        </row>
        <row r="913">
          <cell r="A913">
            <v>40113</v>
          </cell>
          <cell r="B913">
            <v>4</v>
          </cell>
          <cell r="C913" t="str">
            <v>Herrn</v>
          </cell>
          <cell r="D913" t="str">
            <v>Nikolic</v>
          </cell>
          <cell r="E913" t="str">
            <v>Bozidar</v>
          </cell>
          <cell r="F913" t="str">
            <v>Nikolic Bozidar</v>
          </cell>
          <cell r="G913" t="str">
            <v>Dornacherstrasse 28</v>
          </cell>
          <cell r="H913">
            <v>4008</v>
          </cell>
          <cell r="I913" t="str">
            <v>BASEL</v>
          </cell>
          <cell r="J913" t="str">
            <v>YU</v>
          </cell>
          <cell r="K913">
            <v>22282</v>
          </cell>
          <cell r="L913" t="str">
            <v>BS</v>
          </cell>
          <cell r="M913" t="str">
            <v/>
          </cell>
          <cell r="N913" t="str">
            <v>H</v>
          </cell>
          <cell r="O913" t="str">
            <v/>
          </cell>
          <cell r="P913">
            <v>83</v>
          </cell>
        </row>
        <row r="914">
          <cell r="A914">
            <v>40115</v>
          </cell>
          <cell r="B914">
            <v>26</v>
          </cell>
          <cell r="C914" t="str">
            <v>Herrn</v>
          </cell>
          <cell r="D914" t="str">
            <v>Petronio</v>
          </cell>
          <cell r="E914" t="str">
            <v>Giuseppe</v>
          </cell>
          <cell r="F914" t="str">
            <v>Petronio Giuseppe</v>
          </cell>
          <cell r="G914" t="str">
            <v>Gundeldingerstrasse 431</v>
          </cell>
          <cell r="H914">
            <v>4053</v>
          </cell>
          <cell r="I914" t="str">
            <v>BASEL</v>
          </cell>
          <cell r="J914" t="str">
            <v>I</v>
          </cell>
          <cell r="K914">
            <v>17297</v>
          </cell>
          <cell r="L914" t="str">
            <v>BS</v>
          </cell>
          <cell r="M914" t="str">
            <v/>
          </cell>
          <cell r="N914" t="str">
            <v>H</v>
          </cell>
          <cell r="O914" t="str">
            <v/>
          </cell>
          <cell r="P914">
            <v>75</v>
          </cell>
        </row>
        <row r="915">
          <cell r="A915">
            <v>40116</v>
          </cell>
          <cell r="B915">
            <v>97</v>
          </cell>
          <cell r="C915" t="str">
            <v>Herrn</v>
          </cell>
          <cell r="D915" t="str">
            <v>Petta</v>
          </cell>
          <cell r="E915" t="str">
            <v>Luciano</v>
          </cell>
          <cell r="F915" t="str">
            <v>Petta Luciano</v>
          </cell>
          <cell r="G915" t="str">
            <v>Rheinparkstrasse 5/2</v>
          </cell>
          <cell r="H915">
            <v>4127</v>
          </cell>
          <cell r="I915" t="str">
            <v>BIRSFELDEN</v>
          </cell>
          <cell r="J915" t="str">
            <v>I</v>
          </cell>
          <cell r="K915">
            <v>13878</v>
          </cell>
          <cell r="L915" t="str">
            <v>BS</v>
          </cell>
          <cell r="M915" t="str">
            <v/>
          </cell>
          <cell r="N915" t="str">
            <v>H</v>
          </cell>
          <cell r="O915" t="str">
            <v>HC</v>
          </cell>
          <cell r="P915">
            <v>77</v>
          </cell>
        </row>
        <row r="916">
          <cell r="A916">
            <v>40117</v>
          </cell>
          <cell r="B916">
            <v>36</v>
          </cell>
          <cell r="C916" t="str">
            <v>Herrn</v>
          </cell>
          <cell r="D916" t="str">
            <v>Pfeifer</v>
          </cell>
          <cell r="E916" t="str">
            <v>Christian</v>
          </cell>
          <cell r="F916" t="str">
            <v>Pfeifer Christian</v>
          </cell>
          <cell r="G916" t="str">
            <v>Weiherhofstrasse 30</v>
          </cell>
          <cell r="H916">
            <v>4054</v>
          </cell>
          <cell r="I916" t="str">
            <v>BASEL</v>
          </cell>
          <cell r="J916" t="str">
            <v>CH</v>
          </cell>
          <cell r="K916">
            <v>24665</v>
          </cell>
          <cell r="L916" t="str">
            <v>BS</v>
          </cell>
          <cell r="M916" t="str">
            <v/>
          </cell>
          <cell r="N916" t="str">
            <v>H</v>
          </cell>
          <cell r="O916" t="str">
            <v>HA</v>
          </cell>
          <cell r="P916">
            <v>89</v>
          </cell>
        </row>
        <row r="917">
          <cell r="A917">
            <v>40119</v>
          </cell>
          <cell r="B917">
            <v>107</v>
          </cell>
          <cell r="C917" t="str">
            <v>Herrn</v>
          </cell>
          <cell r="D917" t="str">
            <v>Piccolotto</v>
          </cell>
          <cell r="E917" t="str">
            <v>René</v>
          </cell>
          <cell r="F917" t="str">
            <v>Piccolotto René</v>
          </cell>
          <cell r="G917" t="str">
            <v>Hochwaldstrasse 27</v>
          </cell>
          <cell r="H917">
            <v>4153</v>
          </cell>
          <cell r="I917" t="str">
            <v>REINACH</v>
          </cell>
          <cell r="J917" t="str">
            <v>CH</v>
          </cell>
          <cell r="K917">
            <v>20051</v>
          </cell>
          <cell r="L917" t="str">
            <v>BS</v>
          </cell>
          <cell r="M917" t="str">
            <v/>
          </cell>
          <cell r="N917" t="str">
            <v>H</v>
          </cell>
          <cell r="O917" t="str">
            <v/>
          </cell>
          <cell r="P917">
            <v>77</v>
          </cell>
        </row>
        <row r="918">
          <cell r="A918">
            <v>40121</v>
          </cell>
          <cell r="B918">
            <v>5627</v>
          </cell>
          <cell r="C918" t="str">
            <v>Herrn</v>
          </cell>
          <cell r="D918" t="str">
            <v>Rausell</v>
          </cell>
          <cell r="E918" t="str">
            <v>Marcus</v>
          </cell>
          <cell r="F918" t="str">
            <v>Rausell Marcus</v>
          </cell>
          <cell r="G918" t="str">
            <v>Horburgstrasse 41</v>
          </cell>
          <cell r="H918">
            <v>4057</v>
          </cell>
          <cell r="I918" t="str">
            <v>BASEL</v>
          </cell>
          <cell r="J918" t="str">
            <v>E</v>
          </cell>
          <cell r="K918">
            <v>27163</v>
          </cell>
          <cell r="L918" t="str">
            <v>BS</v>
          </cell>
          <cell r="M918" t="str">
            <v/>
          </cell>
          <cell r="N918" t="str">
            <v>H</v>
          </cell>
          <cell r="O918" t="str">
            <v>HC</v>
          </cell>
          <cell r="P918">
            <v>90</v>
          </cell>
        </row>
        <row r="919">
          <cell r="A919">
            <v>40122</v>
          </cell>
          <cell r="B919">
            <v>55</v>
          </cell>
          <cell r="C919" t="str">
            <v>Herrn</v>
          </cell>
          <cell r="D919" t="str">
            <v>Rausell</v>
          </cell>
          <cell r="E919" t="str">
            <v>Salvatore</v>
          </cell>
          <cell r="F919" t="str">
            <v>Rausell Salvatore</v>
          </cell>
          <cell r="G919" t="str">
            <v>Horburgstrasse 41</v>
          </cell>
          <cell r="H919">
            <v>4057</v>
          </cell>
          <cell r="I919" t="str">
            <v>BASEL</v>
          </cell>
          <cell r="J919" t="str">
            <v>E</v>
          </cell>
          <cell r="K919">
            <v>14619</v>
          </cell>
          <cell r="L919" t="str">
            <v>BS</v>
          </cell>
          <cell r="M919" t="str">
            <v/>
          </cell>
          <cell r="N919" t="str">
            <v>H</v>
          </cell>
          <cell r="O919" t="str">
            <v>HC</v>
          </cell>
          <cell r="P919">
            <v>80</v>
          </cell>
        </row>
        <row r="920">
          <cell r="A920">
            <v>40126</v>
          </cell>
          <cell r="B920">
            <v>5634</v>
          </cell>
          <cell r="C920" t="str">
            <v>Herrn</v>
          </cell>
          <cell r="D920" t="str">
            <v>Ruf</v>
          </cell>
          <cell r="E920" t="str">
            <v>Christian</v>
          </cell>
          <cell r="F920" t="str">
            <v>Ruf Christian</v>
          </cell>
          <cell r="G920" t="str">
            <v>Lindenstrasse 28</v>
          </cell>
          <cell r="H920">
            <v>4123</v>
          </cell>
          <cell r="I920" t="str">
            <v>ALLSCHWIL</v>
          </cell>
          <cell r="J920" t="str">
            <v>CH</v>
          </cell>
          <cell r="K920">
            <v>27573</v>
          </cell>
          <cell r="L920" t="str">
            <v>BS</v>
          </cell>
          <cell r="M920" t="str">
            <v/>
          </cell>
          <cell r="N920" t="str">
            <v>H</v>
          </cell>
          <cell r="O920" t="str">
            <v/>
          </cell>
          <cell r="P920">
            <v>89</v>
          </cell>
        </row>
        <row r="921">
          <cell r="A921">
            <v>40127</v>
          </cell>
          <cell r="B921">
            <v>85</v>
          </cell>
          <cell r="C921" t="str">
            <v>Frau</v>
          </cell>
          <cell r="D921" t="str">
            <v>Mathis</v>
          </cell>
          <cell r="E921" t="str">
            <v>Susanne</v>
          </cell>
          <cell r="F921" t="str">
            <v>Mathis Susanne</v>
          </cell>
          <cell r="G921" t="str">
            <v>Rosenweg 9</v>
          </cell>
          <cell r="H921">
            <v>4123</v>
          </cell>
          <cell r="I921" t="str">
            <v>ALLSCHWIL</v>
          </cell>
          <cell r="J921" t="str">
            <v>CH</v>
          </cell>
          <cell r="K921">
            <v>16978</v>
          </cell>
          <cell r="L921" t="str">
            <v>BS</v>
          </cell>
          <cell r="M921" t="str">
            <v/>
          </cell>
          <cell r="N921" t="str">
            <v>D</v>
          </cell>
          <cell r="O921" t="str">
            <v/>
          </cell>
          <cell r="P921">
            <v>74</v>
          </cell>
        </row>
        <row r="922">
          <cell r="A922">
            <v>40128</v>
          </cell>
          <cell r="B922">
            <v>73</v>
          </cell>
          <cell r="C922" t="str">
            <v>Herrn</v>
          </cell>
          <cell r="D922" t="str">
            <v>Ryser</v>
          </cell>
          <cell r="E922" t="str">
            <v>Ruedi</v>
          </cell>
          <cell r="F922" t="str">
            <v>Ryser Ruedi</v>
          </cell>
          <cell r="G922" t="str">
            <v>Starenstrasse 23</v>
          </cell>
          <cell r="H922">
            <v>4106</v>
          </cell>
          <cell r="I922" t="str">
            <v>THERWIL</v>
          </cell>
          <cell r="J922" t="str">
            <v>CH</v>
          </cell>
          <cell r="K922">
            <v>17019</v>
          </cell>
          <cell r="L922" t="str">
            <v>BS</v>
          </cell>
          <cell r="M922" t="str">
            <v/>
          </cell>
          <cell r="N922" t="str">
            <v>H</v>
          </cell>
          <cell r="O922" t="str">
            <v/>
          </cell>
          <cell r="P922">
            <v>75</v>
          </cell>
        </row>
        <row r="923">
          <cell r="A923">
            <v>40129</v>
          </cell>
          <cell r="B923">
            <v>40129</v>
          </cell>
          <cell r="C923" t="str">
            <v>Frau</v>
          </cell>
          <cell r="D923" t="str">
            <v>Sägesser</v>
          </cell>
          <cell r="E923" t="str">
            <v>Mona</v>
          </cell>
          <cell r="F923" t="str">
            <v>Sägesser Mona</v>
          </cell>
          <cell r="G923" t="str">
            <v>Hochstrasse 39</v>
          </cell>
          <cell r="H923">
            <v>4053</v>
          </cell>
          <cell r="I923" t="str">
            <v>BASEL</v>
          </cell>
          <cell r="J923" t="str">
            <v>CH</v>
          </cell>
          <cell r="K923">
            <v>23117</v>
          </cell>
          <cell r="L923" t="str">
            <v>BS</v>
          </cell>
          <cell r="M923" t="str">
            <v/>
          </cell>
          <cell r="N923" t="str">
            <v>D</v>
          </cell>
          <cell r="O923" t="str">
            <v/>
          </cell>
          <cell r="P923">
            <v>81</v>
          </cell>
        </row>
        <row r="924">
          <cell r="A924">
            <v>40136</v>
          </cell>
          <cell r="B924">
            <v>84</v>
          </cell>
          <cell r="C924" t="str">
            <v>Herrn</v>
          </cell>
          <cell r="D924" t="str">
            <v>Schneider</v>
          </cell>
          <cell r="E924" t="str">
            <v>Beat</v>
          </cell>
          <cell r="F924" t="str">
            <v>Schneider Beat</v>
          </cell>
          <cell r="G924" t="str">
            <v>Dürrenmattweg 2</v>
          </cell>
          <cell r="H924">
            <v>4123</v>
          </cell>
          <cell r="I924" t="str">
            <v>ALLSCHWIL</v>
          </cell>
          <cell r="J924" t="str">
            <v>CH</v>
          </cell>
          <cell r="K924">
            <v>14903</v>
          </cell>
          <cell r="L924" t="str">
            <v>BS</v>
          </cell>
          <cell r="M924" t="str">
            <v/>
          </cell>
          <cell r="N924" t="str">
            <v>H</v>
          </cell>
          <cell r="O924" t="str">
            <v>HB</v>
          </cell>
          <cell r="P924">
            <v>66</v>
          </cell>
        </row>
        <row r="925">
          <cell r="A925">
            <v>40139</v>
          </cell>
          <cell r="B925">
            <v>83</v>
          </cell>
          <cell r="C925" t="str">
            <v>Frau</v>
          </cell>
          <cell r="D925" t="str">
            <v>Schwarz</v>
          </cell>
          <cell r="E925" t="str">
            <v>Evelyne</v>
          </cell>
          <cell r="F925" t="str">
            <v>Schwarz Evelyne</v>
          </cell>
          <cell r="G925" t="str">
            <v>Birkenstrasse 1</v>
          </cell>
          <cell r="H925">
            <v>4123</v>
          </cell>
          <cell r="I925" t="str">
            <v>ALLSCHWIL</v>
          </cell>
          <cell r="J925" t="str">
            <v>CH</v>
          </cell>
          <cell r="K925">
            <v>20723</v>
          </cell>
          <cell r="L925" t="str">
            <v>BS</v>
          </cell>
          <cell r="M925" t="str">
            <v/>
          </cell>
          <cell r="N925" t="str">
            <v>D</v>
          </cell>
          <cell r="O925" t="str">
            <v/>
          </cell>
          <cell r="P925">
            <v>73</v>
          </cell>
        </row>
        <row r="926">
          <cell r="A926">
            <v>40140</v>
          </cell>
          <cell r="B926">
            <v>95</v>
          </cell>
          <cell r="C926" t="str">
            <v>Herrn</v>
          </cell>
          <cell r="D926" t="str">
            <v>Stahel</v>
          </cell>
          <cell r="E926" t="str">
            <v>Karl-Heinz</v>
          </cell>
          <cell r="F926" t="str">
            <v>Stahel Karl-Heinz</v>
          </cell>
          <cell r="G926" t="str">
            <v>Birsfelderstrasse 53</v>
          </cell>
          <cell r="H926">
            <v>4132</v>
          </cell>
          <cell r="I926" t="str">
            <v>MUTTENZ</v>
          </cell>
          <cell r="J926" t="str">
            <v>CH</v>
          </cell>
          <cell r="K926">
            <v>18643</v>
          </cell>
          <cell r="L926" t="str">
            <v>BS</v>
          </cell>
          <cell r="M926" t="str">
            <v/>
          </cell>
          <cell r="N926" t="str">
            <v>H</v>
          </cell>
          <cell r="O926" t="str">
            <v/>
          </cell>
          <cell r="P926">
            <v>77</v>
          </cell>
        </row>
        <row r="927">
          <cell r="A927">
            <v>40142</v>
          </cell>
          <cell r="B927">
            <v>113</v>
          </cell>
          <cell r="C927" t="str">
            <v>Herrn</v>
          </cell>
          <cell r="D927" t="str">
            <v>Stamm</v>
          </cell>
          <cell r="E927" t="str">
            <v>Erich</v>
          </cell>
          <cell r="F927" t="str">
            <v>Stamm Erich</v>
          </cell>
          <cell r="G927" t="str">
            <v>Hohenrainring 13</v>
          </cell>
          <cell r="H927">
            <v>4133</v>
          </cell>
          <cell r="I927" t="str">
            <v>PRATTELN</v>
          </cell>
          <cell r="J927" t="str">
            <v>CH</v>
          </cell>
          <cell r="K927">
            <v>15393</v>
          </cell>
          <cell r="L927" t="str">
            <v>BS</v>
          </cell>
          <cell r="M927" t="str">
            <v/>
          </cell>
          <cell r="N927" t="str">
            <v>H</v>
          </cell>
          <cell r="O927" t="str">
            <v>HB</v>
          </cell>
          <cell r="P927">
            <v>77</v>
          </cell>
        </row>
        <row r="928">
          <cell r="A928">
            <v>40143</v>
          </cell>
          <cell r="B928">
            <v>7</v>
          </cell>
          <cell r="C928" t="str">
            <v>Herrn</v>
          </cell>
          <cell r="D928" t="str">
            <v>Steiner</v>
          </cell>
          <cell r="E928" t="str">
            <v>Nordfrid</v>
          </cell>
          <cell r="F928" t="str">
            <v>Steiner Nordfrid</v>
          </cell>
          <cell r="G928" t="str">
            <v>Holbeinstrasse 88</v>
          </cell>
          <cell r="H928">
            <v>4051</v>
          </cell>
          <cell r="I928" t="str">
            <v>BASEL</v>
          </cell>
          <cell r="J928" t="str">
            <v>A</v>
          </cell>
          <cell r="K928">
            <v>15827</v>
          </cell>
          <cell r="L928" t="str">
            <v>BS</v>
          </cell>
          <cell r="M928" t="str">
            <v/>
          </cell>
          <cell r="N928" t="str">
            <v>H</v>
          </cell>
          <cell r="O928" t="str">
            <v>HB</v>
          </cell>
          <cell r="P928">
            <v>70</v>
          </cell>
        </row>
        <row r="929">
          <cell r="A929">
            <v>40146</v>
          </cell>
          <cell r="B929">
            <v>40146</v>
          </cell>
          <cell r="C929" t="str">
            <v>Herrn</v>
          </cell>
          <cell r="D929" t="str">
            <v>Stoll</v>
          </cell>
          <cell r="E929" t="str">
            <v>Robert</v>
          </cell>
          <cell r="F929" t="str">
            <v>Stoll Robert</v>
          </cell>
          <cell r="G929" t="str">
            <v>Unterm Stallen 10</v>
          </cell>
          <cell r="H929">
            <v>4104</v>
          </cell>
          <cell r="I929" t="str">
            <v>OBERWIL  BL</v>
          </cell>
          <cell r="J929" t="str">
            <v>CH</v>
          </cell>
          <cell r="K929">
            <v>19281</v>
          </cell>
          <cell r="L929" t="str">
            <v>BS</v>
          </cell>
          <cell r="M929" t="str">
            <v/>
          </cell>
          <cell r="N929" t="str">
            <v>H</v>
          </cell>
          <cell r="O929" t="str">
            <v/>
          </cell>
          <cell r="P929">
            <v>92</v>
          </cell>
        </row>
        <row r="930">
          <cell r="A930">
            <v>40147</v>
          </cell>
          <cell r="B930">
            <v>67</v>
          </cell>
          <cell r="C930" t="str">
            <v>Herrn</v>
          </cell>
          <cell r="D930" t="str">
            <v>Stolzenberg</v>
          </cell>
          <cell r="E930" t="str">
            <v>Norbert</v>
          </cell>
          <cell r="F930" t="str">
            <v>Stolzenberg Norbert</v>
          </cell>
          <cell r="G930" t="str">
            <v>Hauptstrasse 4</v>
          </cell>
          <cell r="H930">
            <v>4102</v>
          </cell>
          <cell r="I930" t="str">
            <v>BINNINGEN</v>
          </cell>
          <cell r="J930" t="str">
            <v>CH</v>
          </cell>
          <cell r="K930">
            <v>16755</v>
          </cell>
          <cell r="L930" t="str">
            <v>BS</v>
          </cell>
          <cell r="M930" t="str">
            <v/>
          </cell>
          <cell r="N930" t="str">
            <v>H</v>
          </cell>
          <cell r="O930" t="str">
            <v/>
          </cell>
          <cell r="P930">
            <v>89</v>
          </cell>
        </row>
        <row r="931">
          <cell r="A931">
            <v>40151</v>
          </cell>
          <cell r="B931">
            <v>106</v>
          </cell>
          <cell r="C931" t="str">
            <v>Herrn</v>
          </cell>
          <cell r="D931" t="str">
            <v>Sutter</v>
          </cell>
          <cell r="E931" t="str">
            <v>Hanspeter</v>
          </cell>
          <cell r="F931" t="str">
            <v>Sutter Hanspeter</v>
          </cell>
          <cell r="G931" t="str">
            <v>Schaulistrasse 4</v>
          </cell>
          <cell r="H931">
            <v>4142</v>
          </cell>
          <cell r="I931" t="str">
            <v>MÜNCHENSTEIN</v>
          </cell>
          <cell r="J931" t="str">
            <v>CH</v>
          </cell>
          <cell r="K931">
            <v>15707</v>
          </cell>
          <cell r="L931" t="str">
            <v>BS</v>
          </cell>
          <cell r="M931" t="str">
            <v/>
          </cell>
          <cell r="N931" t="str">
            <v>H</v>
          </cell>
          <cell r="O931" t="str">
            <v/>
          </cell>
          <cell r="P931">
            <v>75</v>
          </cell>
        </row>
        <row r="932">
          <cell r="A932">
            <v>40154</v>
          </cell>
          <cell r="B932">
            <v>40154</v>
          </cell>
          <cell r="C932" t="str">
            <v>Herrn</v>
          </cell>
          <cell r="D932" t="str">
            <v>Tröhler</v>
          </cell>
          <cell r="E932" t="str">
            <v>Peter</v>
          </cell>
          <cell r="F932" t="str">
            <v>Tröhler Peter</v>
          </cell>
          <cell r="G932" t="str">
            <v>Schemelstrasse 22</v>
          </cell>
          <cell r="H932">
            <v>4106</v>
          </cell>
          <cell r="I932" t="str">
            <v>THERWIL</v>
          </cell>
          <cell r="J932" t="str">
            <v>CH</v>
          </cell>
          <cell r="K932">
            <v>23393</v>
          </cell>
          <cell r="L932" t="str">
            <v>BS</v>
          </cell>
          <cell r="M932" t="str">
            <v/>
          </cell>
          <cell r="N932" t="str">
            <v>H</v>
          </cell>
          <cell r="O932" t="str">
            <v>HC</v>
          </cell>
          <cell r="P932">
            <v>85</v>
          </cell>
        </row>
        <row r="933">
          <cell r="A933">
            <v>40155</v>
          </cell>
          <cell r="B933">
            <v>21</v>
          </cell>
          <cell r="C933" t="str">
            <v>Herrn</v>
          </cell>
          <cell r="D933" t="str">
            <v>Thüring</v>
          </cell>
          <cell r="E933" t="str">
            <v>Guido</v>
          </cell>
          <cell r="F933" t="str">
            <v>Thüring Guido</v>
          </cell>
          <cell r="G933" t="str">
            <v>Dachsfelderstrasse 18</v>
          </cell>
          <cell r="H933">
            <v>4053</v>
          </cell>
          <cell r="I933" t="str">
            <v>BASEL</v>
          </cell>
          <cell r="J933" t="str">
            <v>CH</v>
          </cell>
          <cell r="K933">
            <v>13353</v>
          </cell>
          <cell r="L933" t="str">
            <v>BS</v>
          </cell>
          <cell r="M933" t="str">
            <v/>
          </cell>
          <cell r="N933" t="str">
            <v>H</v>
          </cell>
          <cell r="O933" t="str">
            <v/>
          </cell>
          <cell r="P933">
            <v>67</v>
          </cell>
        </row>
        <row r="934">
          <cell r="A934">
            <v>40157</v>
          </cell>
          <cell r="B934">
            <v>44</v>
          </cell>
          <cell r="C934" t="str">
            <v>Herrn</v>
          </cell>
          <cell r="D934" t="str">
            <v>Uesawa</v>
          </cell>
          <cell r="E934" t="str">
            <v>Haruo</v>
          </cell>
          <cell r="F934" t="str">
            <v>Uesawa Haruo</v>
          </cell>
          <cell r="G934" t="str">
            <v>Nonnenweg 15</v>
          </cell>
          <cell r="H934">
            <v>4055</v>
          </cell>
          <cell r="I934" t="str">
            <v>BASEL</v>
          </cell>
          <cell r="J934" t="str">
            <v>J</v>
          </cell>
          <cell r="K934">
            <v>19146</v>
          </cell>
          <cell r="L934" t="str">
            <v>BS</v>
          </cell>
          <cell r="M934" t="str">
            <v/>
          </cell>
          <cell r="N934" t="str">
            <v>H</v>
          </cell>
          <cell r="O934" t="str">
            <v/>
          </cell>
          <cell r="P934">
            <v>89</v>
          </cell>
        </row>
        <row r="935">
          <cell r="A935">
            <v>40158</v>
          </cell>
          <cell r="B935">
            <v>43</v>
          </cell>
          <cell r="C935" t="str">
            <v>Herrn</v>
          </cell>
          <cell r="D935" t="str">
            <v>Ulmann</v>
          </cell>
          <cell r="E935" t="str">
            <v>Robert</v>
          </cell>
          <cell r="F935" t="str">
            <v>Ulmann Robert</v>
          </cell>
          <cell r="G935" t="str">
            <v>Muespacherstrasse 40</v>
          </cell>
          <cell r="H935">
            <v>4055</v>
          </cell>
          <cell r="I935" t="str">
            <v>BASEL</v>
          </cell>
          <cell r="J935" t="str">
            <v>CH</v>
          </cell>
          <cell r="K935">
            <v>18545</v>
          </cell>
          <cell r="L935" t="str">
            <v>BS</v>
          </cell>
          <cell r="M935" t="str">
            <v/>
          </cell>
          <cell r="N935" t="str">
            <v>H</v>
          </cell>
          <cell r="O935" t="str">
            <v/>
          </cell>
          <cell r="P935">
            <v>86</v>
          </cell>
        </row>
        <row r="936">
          <cell r="A936">
            <v>40159</v>
          </cell>
          <cell r="B936">
            <v>1002</v>
          </cell>
          <cell r="C936" t="str">
            <v>Herrn</v>
          </cell>
          <cell r="D936" t="str">
            <v>Vario</v>
          </cell>
          <cell r="E936" t="str">
            <v>Antonio</v>
          </cell>
          <cell r="F936" t="str">
            <v>Vario Antonio</v>
          </cell>
          <cell r="G936" t="str">
            <v>Theodor-Heuss-Strasse 49</v>
          </cell>
          <cell r="H936" t="str">
            <v>D-79539</v>
          </cell>
          <cell r="I936" t="str">
            <v>LÖRRACH</v>
          </cell>
          <cell r="J936" t="str">
            <v>I</v>
          </cell>
          <cell r="K936">
            <v>19715</v>
          </cell>
          <cell r="L936" t="str">
            <v>BS</v>
          </cell>
          <cell r="M936" t="str">
            <v/>
          </cell>
          <cell r="N936" t="str">
            <v>H</v>
          </cell>
          <cell r="O936" t="str">
            <v/>
          </cell>
          <cell r="P936">
            <v>91</v>
          </cell>
        </row>
        <row r="937">
          <cell r="A937">
            <v>40162</v>
          </cell>
          <cell r="B937">
            <v>5519</v>
          </cell>
          <cell r="C937" t="str">
            <v>Herrn</v>
          </cell>
          <cell r="D937" t="str">
            <v>Wanner</v>
          </cell>
          <cell r="E937" t="str">
            <v>Claude</v>
          </cell>
          <cell r="F937" t="str">
            <v>Wanner Claude</v>
          </cell>
          <cell r="G937" t="str">
            <v>Rue de Hesinque 4</v>
          </cell>
          <cell r="H937" t="str">
            <v>F-68220</v>
          </cell>
          <cell r="I937" t="str">
            <v>WETZWILLER</v>
          </cell>
          <cell r="J937" t="str">
            <v>F</v>
          </cell>
          <cell r="K937">
            <v>16438</v>
          </cell>
          <cell r="L937" t="str">
            <v>BS</v>
          </cell>
          <cell r="M937" t="str">
            <v/>
          </cell>
          <cell r="N937" t="str">
            <v>H</v>
          </cell>
          <cell r="O937" t="str">
            <v/>
          </cell>
          <cell r="P937">
            <v>78</v>
          </cell>
        </row>
        <row r="938">
          <cell r="A938">
            <v>40163</v>
          </cell>
          <cell r="B938">
            <v>112</v>
          </cell>
          <cell r="C938" t="str">
            <v>Herrn</v>
          </cell>
          <cell r="D938" t="str">
            <v>Weinhart</v>
          </cell>
          <cell r="E938" t="str">
            <v>Andy</v>
          </cell>
          <cell r="F938" t="str">
            <v>Weinhart Andy</v>
          </cell>
          <cell r="G938" t="str">
            <v>Graham-Bell Strasse 12</v>
          </cell>
          <cell r="H938">
            <v>4153</v>
          </cell>
          <cell r="I938" t="str">
            <v>Reinach</v>
          </cell>
          <cell r="J938" t="str">
            <v>CH</v>
          </cell>
          <cell r="K938">
            <v>20887</v>
          </cell>
          <cell r="L938" t="str">
            <v>BS</v>
          </cell>
          <cell r="M938" t="str">
            <v/>
          </cell>
          <cell r="N938" t="str">
            <v>H</v>
          </cell>
          <cell r="O938" t="str">
            <v>HB</v>
          </cell>
          <cell r="P938">
            <v>83</v>
          </cell>
        </row>
        <row r="939">
          <cell r="A939">
            <v>40165</v>
          </cell>
          <cell r="B939">
            <v>5508</v>
          </cell>
          <cell r="C939" t="str">
            <v>Frau</v>
          </cell>
          <cell r="D939" t="str">
            <v>Werner</v>
          </cell>
          <cell r="E939" t="str">
            <v>Esther</v>
          </cell>
          <cell r="F939" t="str">
            <v>Werner Esther</v>
          </cell>
          <cell r="G939" t="str">
            <v>Schafmattweg 47</v>
          </cell>
          <cell r="H939">
            <v>4102</v>
          </cell>
          <cell r="I939" t="str">
            <v>BINNINGEN</v>
          </cell>
          <cell r="J939" t="str">
            <v>CH</v>
          </cell>
          <cell r="K939">
            <v>21112</v>
          </cell>
          <cell r="L939" t="str">
            <v>BS</v>
          </cell>
          <cell r="M939" t="str">
            <v/>
          </cell>
          <cell r="N939" t="str">
            <v>D</v>
          </cell>
          <cell r="O939" t="str">
            <v/>
          </cell>
          <cell r="P939">
            <v>73</v>
          </cell>
        </row>
        <row r="940">
          <cell r="A940">
            <v>40169</v>
          </cell>
          <cell r="B940">
            <v>126</v>
          </cell>
          <cell r="C940" t="str">
            <v>Herrn</v>
          </cell>
          <cell r="D940" t="str">
            <v>Zimmermann</v>
          </cell>
          <cell r="E940" t="str">
            <v>Ulrich</v>
          </cell>
          <cell r="F940" t="str">
            <v>Zimmermann Ulrich</v>
          </cell>
          <cell r="G940" t="str">
            <v>Liestalerstrasse 38</v>
          </cell>
          <cell r="H940">
            <v>4411</v>
          </cell>
          <cell r="I940" t="str">
            <v>SELTISBERG</v>
          </cell>
          <cell r="J940" t="str">
            <v>CH</v>
          </cell>
          <cell r="K940">
            <v>16438</v>
          </cell>
          <cell r="L940" t="str">
            <v>BS</v>
          </cell>
          <cell r="M940" t="str">
            <v/>
          </cell>
          <cell r="N940" t="str">
            <v>H</v>
          </cell>
          <cell r="O940" t="str">
            <v/>
          </cell>
          <cell r="P940">
            <v>85</v>
          </cell>
        </row>
        <row r="941">
          <cell r="A941">
            <v>40172</v>
          </cell>
          <cell r="B941">
            <v>40172</v>
          </cell>
          <cell r="C941" t="str">
            <v>Frau</v>
          </cell>
          <cell r="D941" t="str">
            <v>Abegglen</v>
          </cell>
          <cell r="E941" t="str">
            <v>Conny</v>
          </cell>
          <cell r="F941" t="str">
            <v>Abegglen Conny</v>
          </cell>
          <cell r="G941" t="str">
            <v>Güterstasse 89 / Postfach</v>
          </cell>
          <cell r="H941">
            <v>4018</v>
          </cell>
          <cell r="I941" t="str">
            <v>BASEL</v>
          </cell>
          <cell r="J941" t="str">
            <v>CH</v>
          </cell>
          <cell r="K941">
            <v>20759</v>
          </cell>
          <cell r="L941" t="str">
            <v>BS</v>
          </cell>
          <cell r="M941" t="str">
            <v/>
          </cell>
          <cell r="N941" t="str">
            <v>D</v>
          </cell>
          <cell r="O941" t="str">
            <v>DB</v>
          </cell>
          <cell r="P941">
            <v>92</v>
          </cell>
        </row>
        <row r="942">
          <cell r="A942">
            <v>40173</v>
          </cell>
          <cell r="B942">
            <v>111</v>
          </cell>
          <cell r="C942" t="str">
            <v>Herrn</v>
          </cell>
          <cell r="D942" t="str">
            <v>Angioletti</v>
          </cell>
          <cell r="E942" t="str">
            <v>Michele</v>
          </cell>
          <cell r="F942" t="str">
            <v>Angioletti Michele</v>
          </cell>
          <cell r="G942" t="str">
            <v>Sternenhofweg 4</v>
          </cell>
          <cell r="H942">
            <v>4147</v>
          </cell>
          <cell r="I942" t="str">
            <v>AESCH</v>
          </cell>
          <cell r="J942" t="str">
            <v>I</v>
          </cell>
          <cell r="K942">
            <v>17990</v>
          </cell>
          <cell r="L942" t="str">
            <v>BS</v>
          </cell>
          <cell r="M942" t="str">
            <v/>
          </cell>
          <cell r="N942" t="str">
            <v>H</v>
          </cell>
          <cell r="O942" t="str">
            <v>HA</v>
          </cell>
          <cell r="P942">
            <v>92</v>
          </cell>
        </row>
        <row r="943">
          <cell r="A943">
            <v>40176</v>
          </cell>
          <cell r="B943">
            <v>5507</v>
          </cell>
          <cell r="C943" t="str">
            <v>Frau</v>
          </cell>
          <cell r="D943" t="str">
            <v>Sulis</v>
          </cell>
          <cell r="E943" t="str">
            <v>Loredana</v>
          </cell>
          <cell r="F943" t="str">
            <v>Sulis Loredana</v>
          </cell>
          <cell r="G943" t="str">
            <v>Laufenstrasse 25</v>
          </cell>
          <cell r="H943">
            <v>4053</v>
          </cell>
          <cell r="I943" t="str">
            <v>BASEL</v>
          </cell>
          <cell r="J943" t="str">
            <v>I</v>
          </cell>
          <cell r="K943">
            <v>25026</v>
          </cell>
          <cell r="L943" t="str">
            <v>BS</v>
          </cell>
          <cell r="M943" t="str">
            <v/>
          </cell>
          <cell r="N943" t="str">
            <v>D</v>
          </cell>
          <cell r="O943" t="str">
            <v>DB</v>
          </cell>
          <cell r="P943">
            <v>93</v>
          </cell>
        </row>
        <row r="944">
          <cell r="A944">
            <v>40181</v>
          </cell>
          <cell r="B944">
            <v>72</v>
          </cell>
          <cell r="C944" t="str">
            <v>Herrn</v>
          </cell>
          <cell r="D944" t="str">
            <v>Binggeli</v>
          </cell>
          <cell r="E944" t="str">
            <v>Daniel</v>
          </cell>
          <cell r="F944" t="str">
            <v>Binggeli Daniel</v>
          </cell>
          <cell r="G944" t="str">
            <v>Bahnhofstrasse 9</v>
          </cell>
          <cell r="H944">
            <v>4106</v>
          </cell>
          <cell r="I944" t="str">
            <v>THERWIL</v>
          </cell>
          <cell r="J944" t="str">
            <v>CH</v>
          </cell>
          <cell r="K944">
            <v>23664</v>
          </cell>
          <cell r="L944" t="str">
            <v>BS</v>
          </cell>
          <cell r="M944" t="str">
            <v/>
          </cell>
          <cell r="N944" t="str">
            <v>H</v>
          </cell>
          <cell r="O944" t="str">
            <v>HB</v>
          </cell>
          <cell r="P944">
            <v>92</v>
          </cell>
        </row>
        <row r="945">
          <cell r="A945">
            <v>40182</v>
          </cell>
          <cell r="B945">
            <v>40182</v>
          </cell>
          <cell r="C945" t="str">
            <v>Frau</v>
          </cell>
          <cell r="D945" t="str">
            <v>Nebiker</v>
          </cell>
          <cell r="E945" t="str">
            <v>Nicole</v>
          </cell>
          <cell r="F945" t="str">
            <v>Nebiker Nicole</v>
          </cell>
          <cell r="G945" t="str">
            <v>Muttenzerstrasse 21</v>
          </cell>
          <cell r="H945">
            <v>4133</v>
          </cell>
          <cell r="I945" t="str">
            <v>PRATTELN</v>
          </cell>
          <cell r="J945" t="str">
            <v>CH</v>
          </cell>
          <cell r="K945">
            <v>28405</v>
          </cell>
          <cell r="L945" t="str">
            <v>BS</v>
          </cell>
          <cell r="M945" t="str">
            <v>J</v>
          </cell>
          <cell r="N945" t="str">
            <v>D</v>
          </cell>
          <cell r="O945" t="str">
            <v>DB</v>
          </cell>
          <cell r="P945">
            <v>92</v>
          </cell>
        </row>
        <row r="946">
          <cell r="A946">
            <v>40183</v>
          </cell>
          <cell r="B946">
            <v>29</v>
          </cell>
          <cell r="C946" t="str">
            <v>Herrn</v>
          </cell>
          <cell r="D946" t="str">
            <v>Kaufmann</v>
          </cell>
          <cell r="E946" t="str">
            <v>Urs</v>
          </cell>
          <cell r="F946" t="str">
            <v>Kaufmann Urs</v>
          </cell>
          <cell r="G946" t="str">
            <v>Steinbühlallee 183</v>
          </cell>
          <cell r="H946">
            <v>4054</v>
          </cell>
          <cell r="I946" t="str">
            <v>BASEL</v>
          </cell>
          <cell r="J946" t="str">
            <v>CH</v>
          </cell>
          <cell r="K946">
            <v>23483</v>
          </cell>
          <cell r="L946" t="str">
            <v>BS</v>
          </cell>
          <cell r="M946" t="str">
            <v/>
          </cell>
          <cell r="N946" t="str">
            <v>H</v>
          </cell>
          <cell r="O946" t="str">
            <v>HB</v>
          </cell>
          <cell r="P946">
            <v>92</v>
          </cell>
        </row>
        <row r="947">
          <cell r="A947">
            <v>40187</v>
          </cell>
          <cell r="B947">
            <v>5557</v>
          </cell>
          <cell r="C947" t="str">
            <v>Herrn</v>
          </cell>
          <cell r="D947" t="str">
            <v>Doppler</v>
          </cell>
          <cell r="E947" t="str">
            <v>Philippe</v>
          </cell>
          <cell r="F947" t="str">
            <v>Doppler Philippe</v>
          </cell>
          <cell r="G947" t="str">
            <v>Wartenbergstrasse 49</v>
          </cell>
          <cell r="H947">
            <v>4133</v>
          </cell>
          <cell r="I947" t="str">
            <v>Pratteln</v>
          </cell>
          <cell r="J947" t="str">
            <v>CH</v>
          </cell>
          <cell r="K947">
            <v>28601</v>
          </cell>
          <cell r="L947" t="str">
            <v>BS</v>
          </cell>
          <cell r="M947" t="str">
            <v>J</v>
          </cell>
          <cell r="N947" t="str">
            <v>H</v>
          </cell>
          <cell r="O947" t="str">
            <v>HA</v>
          </cell>
          <cell r="P947">
            <v>93</v>
          </cell>
        </row>
        <row r="948">
          <cell r="A948">
            <v>40188</v>
          </cell>
          <cell r="B948">
            <v>5559</v>
          </cell>
          <cell r="C948" t="str">
            <v>Herrn</v>
          </cell>
          <cell r="D948" t="str">
            <v>Doppler</v>
          </cell>
          <cell r="E948" t="str">
            <v>Thomas</v>
          </cell>
          <cell r="F948" t="str">
            <v>Doppler Thomas</v>
          </cell>
          <cell r="G948" t="str">
            <v>Wartenbergstrasse 49</v>
          </cell>
          <cell r="H948">
            <v>4133</v>
          </cell>
          <cell r="I948" t="str">
            <v>PRATTELN</v>
          </cell>
          <cell r="J948" t="str">
            <v>CH</v>
          </cell>
          <cell r="K948">
            <v>27980</v>
          </cell>
          <cell r="L948" t="str">
            <v>BS</v>
          </cell>
          <cell r="M948" t="str">
            <v>J</v>
          </cell>
          <cell r="N948" t="str">
            <v>H</v>
          </cell>
          <cell r="O948" t="str">
            <v>HA</v>
          </cell>
          <cell r="P948">
            <v>93</v>
          </cell>
        </row>
        <row r="949">
          <cell r="A949">
            <v>40192</v>
          </cell>
          <cell r="B949">
            <v>131</v>
          </cell>
          <cell r="C949" t="str">
            <v>Herrn</v>
          </cell>
          <cell r="D949" t="str">
            <v>Günter</v>
          </cell>
          <cell r="E949" t="str">
            <v>Walter</v>
          </cell>
          <cell r="F949" t="str">
            <v>Günter Walter</v>
          </cell>
          <cell r="G949" t="str">
            <v>Grubenstrasse 17a</v>
          </cell>
          <cell r="H949">
            <v>4900</v>
          </cell>
          <cell r="I949" t="str">
            <v>LANGENTHAL</v>
          </cell>
          <cell r="J949" t="str">
            <v>CH</v>
          </cell>
          <cell r="K949">
            <v>18456</v>
          </cell>
          <cell r="L949" t="str">
            <v>BS</v>
          </cell>
          <cell r="M949" t="str">
            <v/>
          </cell>
          <cell r="N949" t="str">
            <v>H</v>
          </cell>
          <cell r="O949" t="str">
            <v>HC</v>
          </cell>
          <cell r="P949">
            <v>93</v>
          </cell>
        </row>
        <row r="950">
          <cell r="A950">
            <v>40193</v>
          </cell>
          <cell r="B950">
            <v>133</v>
          </cell>
          <cell r="C950" t="str">
            <v>Herrn</v>
          </cell>
          <cell r="D950" t="str">
            <v>Herzig</v>
          </cell>
          <cell r="E950" t="str">
            <v>Ernst</v>
          </cell>
          <cell r="F950" t="str">
            <v>Herzig Ernst</v>
          </cell>
          <cell r="G950" t="str">
            <v>Cholbettstrasse 1</v>
          </cell>
          <cell r="H950">
            <v>4923</v>
          </cell>
          <cell r="I950" t="str">
            <v>WYNAU</v>
          </cell>
          <cell r="J950" t="str">
            <v>CH</v>
          </cell>
          <cell r="K950">
            <v>19668</v>
          </cell>
          <cell r="L950" t="str">
            <v>BS</v>
          </cell>
          <cell r="M950" t="str">
            <v/>
          </cell>
          <cell r="N950" t="str">
            <v>H</v>
          </cell>
          <cell r="O950" t="str">
            <v>HB</v>
          </cell>
          <cell r="P950">
            <v>93</v>
          </cell>
        </row>
        <row r="951">
          <cell r="A951">
            <v>40194</v>
          </cell>
          <cell r="B951">
            <v>77</v>
          </cell>
          <cell r="C951" t="str">
            <v>Herrn</v>
          </cell>
          <cell r="D951" t="str">
            <v>Steiner</v>
          </cell>
          <cell r="E951" t="str">
            <v>Peter</v>
          </cell>
          <cell r="F951" t="str">
            <v>Steiner Peter</v>
          </cell>
          <cell r="G951" t="str">
            <v>Hauptstrasse 46</v>
          </cell>
          <cell r="H951">
            <v>4107</v>
          </cell>
          <cell r="I951" t="str">
            <v>ETTINGEN</v>
          </cell>
          <cell r="J951" t="str">
            <v>CH</v>
          </cell>
          <cell r="K951">
            <v>23743</v>
          </cell>
          <cell r="L951" t="str">
            <v>BS</v>
          </cell>
          <cell r="M951" t="str">
            <v/>
          </cell>
          <cell r="N951" t="str">
            <v>H</v>
          </cell>
          <cell r="O951" t="str">
            <v/>
          </cell>
          <cell r="P951">
            <v>93</v>
          </cell>
        </row>
        <row r="952">
          <cell r="A952">
            <v>40198</v>
          </cell>
          <cell r="B952">
            <v>127</v>
          </cell>
          <cell r="C952" t="str">
            <v>Herrn</v>
          </cell>
          <cell r="D952" t="str">
            <v>Bürgin</v>
          </cell>
          <cell r="E952" t="str">
            <v>Jürg</v>
          </cell>
          <cell r="F952" t="str">
            <v>Bürgin Jürg</v>
          </cell>
          <cell r="G952" t="str">
            <v>Olsenbergstrasse 11</v>
          </cell>
          <cell r="H952">
            <v>4422</v>
          </cell>
          <cell r="I952" t="str">
            <v>ARISDORF</v>
          </cell>
          <cell r="J952" t="str">
            <v>CH</v>
          </cell>
          <cell r="K952">
            <v>20162</v>
          </cell>
          <cell r="L952" t="str">
            <v>BS</v>
          </cell>
          <cell r="M952" t="str">
            <v/>
          </cell>
          <cell r="N952" t="str">
            <v>H</v>
          </cell>
          <cell r="O952" t="str">
            <v/>
          </cell>
          <cell r="P952">
            <v>93</v>
          </cell>
        </row>
        <row r="953">
          <cell r="A953">
            <v>40199</v>
          </cell>
          <cell r="B953">
            <v>40001</v>
          </cell>
          <cell r="C953" t="str">
            <v>Herrn</v>
          </cell>
          <cell r="D953" t="str">
            <v>Korol</v>
          </cell>
          <cell r="E953" t="str">
            <v>Stefan</v>
          </cell>
          <cell r="F953" t="str">
            <v>Korol Stefan</v>
          </cell>
          <cell r="G953" t="str">
            <v>Haselrain 22</v>
          </cell>
          <cell r="H953" t="str">
            <v>D-79541</v>
          </cell>
          <cell r="I953" t="str">
            <v>LÖRRACH</v>
          </cell>
          <cell r="J953" t="str">
            <v>D</v>
          </cell>
          <cell r="K953">
            <v>22519</v>
          </cell>
          <cell r="L953" t="str">
            <v>BS</v>
          </cell>
          <cell r="M953" t="str">
            <v/>
          </cell>
          <cell r="N953" t="str">
            <v>H</v>
          </cell>
          <cell r="O953" t="str">
            <v>HA</v>
          </cell>
          <cell r="P953">
            <v>93</v>
          </cell>
        </row>
        <row r="954">
          <cell r="A954">
            <v>40201</v>
          </cell>
          <cell r="B954">
            <v>40201</v>
          </cell>
          <cell r="C954" t="str">
            <v>Frau</v>
          </cell>
          <cell r="D954" t="str">
            <v>Beyli</v>
          </cell>
          <cell r="E954" t="str">
            <v>Ortrud</v>
          </cell>
          <cell r="F954" t="str">
            <v>Beyli Ortrud</v>
          </cell>
          <cell r="G954" t="str">
            <v>Schafmattweg 76</v>
          </cell>
          <cell r="H954">
            <v>4102</v>
          </cell>
          <cell r="I954" t="str">
            <v>BINNINGEN</v>
          </cell>
          <cell r="J954" t="str">
            <v xml:space="preserve"> CH</v>
          </cell>
          <cell r="K954">
            <v>18715</v>
          </cell>
          <cell r="L954" t="str">
            <v>BS</v>
          </cell>
          <cell r="M954" t="str">
            <v/>
          </cell>
          <cell r="N954" t="str">
            <v>D</v>
          </cell>
          <cell r="O954" t="str">
            <v/>
          </cell>
          <cell r="P954">
            <v>93</v>
          </cell>
        </row>
        <row r="955">
          <cell r="A955">
            <v>40203</v>
          </cell>
          <cell r="B955">
            <v>40203</v>
          </cell>
          <cell r="C955" t="str">
            <v>Frau</v>
          </cell>
          <cell r="D955" t="str">
            <v>Haberthür</v>
          </cell>
          <cell r="E955" t="str">
            <v>Ursula</v>
          </cell>
          <cell r="F955" t="str">
            <v>Haberthür Ursula</v>
          </cell>
          <cell r="G955" t="str">
            <v>Hauptstrasse 4</v>
          </cell>
          <cell r="H955">
            <v>4102</v>
          </cell>
          <cell r="I955" t="str">
            <v>BINNINGEN</v>
          </cell>
          <cell r="J955" t="str">
            <v>CH</v>
          </cell>
          <cell r="K955">
            <v>19861</v>
          </cell>
          <cell r="L955" t="str">
            <v>BS</v>
          </cell>
          <cell r="M955" t="str">
            <v/>
          </cell>
          <cell r="N955" t="str">
            <v>D</v>
          </cell>
          <cell r="O955" t="str">
            <v/>
          </cell>
          <cell r="P955">
            <v>93</v>
          </cell>
        </row>
        <row r="956">
          <cell r="A956">
            <v>40204</v>
          </cell>
          <cell r="B956">
            <v>40204</v>
          </cell>
          <cell r="C956" t="str">
            <v>Herrn</v>
          </cell>
          <cell r="D956" t="str">
            <v>Gonzales</v>
          </cell>
          <cell r="E956" t="str">
            <v>Manuel</v>
          </cell>
          <cell r="F956" t="str">
            <v>Gonzales Manuel</v>
          </cell>
          <cell r="G956" t="str">
            <v>Sempacherstrasse 8</v>
          </cell>
          <cell r="H956">
            <v>4053</v>
          </cell>
          <cell r="I956" t="str">
            <v>BASEL</v>
          </cell>
          <cell r="J956" t="str">
            <v>E</v>
          </cell>
          <cell r="K956">
            <v>18743</v>
          </cell>
          <cell r="L956" t="str">
            <v>BS</v>
          </cell>
          <cell r="M956" t="str">
            <v/>
          </cell>
          <cell r="N956" t="str">
            <v>H</v>
          </cell>
          <cell r="O956" t="str">
            <v>HB</v>
          </cell>
          <cell r="P956">
            <v>93</v>
          </cell>
        </row>
        <row r="957">
          <cell r="A957">
            <v>40207</v>
          </cell>
          <cell r="B957">
            <v>40207</v>
          </cell>
          <cell r="C957" t="str">
            <v>Herrn</v>
          </cell>
          <cell r="D957" t="str">
            <v>Hensch</v>
          </cell>
          <cell r="E957" t="str">
            <v>Stephan</v>
          </cell>
          <cell r="F957" t="str">
            <v>Hensch Stephan</v>
          </cell>
          <cell r="G957" t="str">
            <v>Sperrstrasse 108</v>
          </cell>
          <cell r="H957">
            <v>4058</v>
          </cell>
          <cell r="I957" t="str">
            <v>BASEL</v>
          </cell>
          <cell r="J957" t="str">
            <v>CH</v>
          </cell>
          <cell r="K957">
            <v>26558</v>
          </cell>
          <cell r="L957" t="str">
            <v>BS</v>
          </cell>
          <cell r="M957" t="str">
            <v/>
          </cell>
          <cell r="N957" t="str">
            <v>H</v>
          </cell>
          <cell r="O957" t="str">
            <v/>
          </cell>
          <cell r="P957">
            <v>93</v>
          </cell>
        </row>
        <row r="958">
          <cell r="A958">
            <v>40208</v>
          </cell>
          <cell r="B958">
            <v>40208</v>
          </cell>
          <cell r="C958" t="str">
            <v>Herrn</v>
          </cell>
          <cell r="D958" t="str">
            <v>Pellizzari</v>
          </cell>
          <cell r="E958" t="str">
            <v>Marco</v>
          </cell>
          <cell r="F958" t="str">
            <v>Pellizzari Marco</v>
          </cell>
          <cell r="G958" t="str">
            <v>An der Hohlen Gasse 3</v>
          </cell>
          <cell r="H958">
            <v>4058</v>
          </cell>
          <cell r="I958" t="str">
            <v>BASEL</v>
          </cell>
          <cell r="J958" t="str">
            <v>CH</v>
          </cell>
          <cell r="K958">
            <v>23778</v>
          </cell>
          <cell r="L958" t="str">
            <v>BS</v>
          </cell>
          <cell r="M958" t="str">
            <v/>
          </cell>
          <cell r="N958" t="str">
            <v>H</v>
          </cell>
          <cell r="O958" t="str">
            <v>HC</v>
          </cell>
          <cell r="P958">
            <v>93</v>
          </cell>
        </row>
        <row r="959">
          <cell r="A959">
            <v>40210</v>
          </cell>
          <cell r="B959">
            <v>40210</v>
          </cell>
          <cell r="C959" t="str">
            <v>Herrn</v>
          </cell>
          <cell r="D959" t="str">
            <v>Anklin</v>
          </cell>
          <cell r="E959" t="str">
            <v>Thomas</v>
          </cell>
          <cell r="F959" t="str">
            <v>Anklin Thomas</v>
          </cell>
          <cell r="G959" t="str">
            <v>Baslerstrasse 302</v>
          </cell>
          <cell r="H959">
            <v>4125</v>
          </cell>
          <cell r="I959" t="str">
            <v>RIEHEN</v>
          </cell>
          <cell r="J959" t="str">
            <v>CH</v>
          </cell>
          <cell r="K959">
            <v>23367</v>
          </cell>
          <cell r="L959" t="str">
            <v>BS</v>
          </cell>
          <cell r="M959" t="str">
            <v/>
          </cell>
          <cell r="N959" t="str">
            <v>H</v>
          </cell>
          <cell r="O959" t="str">
            <v/>
          </cell>
          <cell r="P959">
            <v>93</v>
          </cell>
        </row>
        <row r="960">
          <cell r="A960">
            <v>40212</v>
          </cell>
          <cell r="B960">
            <v>40212</v>
          </cell>
          <cell r="C960" t="str">
            <v>Frau</v>
          </cell>
          <cell r="D960" t="str">
            <v>Schweizer</v>
          </cell>
          <cell r="E960" t="str">
            <v>Nicole</v>
          </cell>
          <cell r="F960" t="str">
            <v>Schweizer Nicole</v>
          </cell>
          <cell r="G960" t="str">
            <v>Gellertstrasse 34</v>
          </cell>
          <cell r="H960">
            <v>4052</v>
          </cell>
          <cell r="I960" t="str">
            <v>Basel</v>
          </cell>
          <cell r="J960" t="str">
            <v>CH</v>
          </cell>
          <cell r="K960">
            <v>25230</v>
          </cell>
          <cell r="L960" t="str">
            <v>BS</v>
          </cell>
          <cell r="M960" t="str">
            <v/>
          </cell>
          <cell r="N960" t="str">
            <v>D</v>
          </cell>
          <cell r="O960" t="str">
            <v>DB</v>
          </cell>
          <cell r="P960">
            <v>94</v>
          </cell>
        </row>
        <row r="961">
          <cell r="A961">
            <v>40214</v>
          </cell>
          <cell r="B961">
            <v>40214</v>
          </cell>
          <cell r="C961" t="str">
            <v>Herrn</v>
          </cell>
          <cell r="D961" t="str">
            <v>Richterich</v>
          </cell>
          <cell r="E961" t="str">
            <v>Peter</v>
          </cell>
          <cell r="F961" t="str">
            <v>Richterich Peter</v>
          </cell>
          <cell r="G961" t="str">
            <v>Sperberweg 9</v>
          </cell>
          <cell r="H961">
            <v>4125</v>
          </cell>
          <cell r="I961" t="str">
            <v>RIEHEN</v>
          </cell>
          <cell r="J961" t="str">
            <v>CH</v>
          </cell>
          <cell r="K961">
            <v>23684</v>
          </cell>
          <cell r="L961" t="str">
            <v>BS</v>
          </cell>
          <cell r="M961" t="str">
            <v/>
          </cell>
          <cell r="N961" t="str">
            <v>H</v>
          </cell>
          <cell r="O961" t="str">
            <v/>
          </cell>
          <cell r="P961">
            <v>94</v>
          </cell>
        </row>
        <row r="962">
          <cell r="A962">
            <v>40215</v>
          </cell>
          <cell r="B962">
            <v>40215</v>
          </cell>
          <cell r="C962" t="str">
            <v>Frau</v>
          </cell>
          <cell r="D962" t="str">
            <v>Kunz</v>
          </cell>
          <cell r="E962" t="str">
            <v>Mirjam</v>
          </cell>
          <cell r="F962" t="str">
            <v>Kunz Mirjam</v>
          </cell>
          <cell r="G962" t="str">
            <v>Schäferstrasse 38</v>
          </cell>
          <cell r="H962">
            <v>4125</v>
          </cell>
          <cell r="I962" t="str">
            <v xml:space="preserve"> Riehen</v>
          </cell>
          <cell r="J962" t="str">
            <v>CH</v>
          </cell>
          <cell r="K962">
            <v>25669</v>
          </cell>
          <cell r="L962" t="str">
            <v>BS</v>
          </cell>
          <cell r="M962" t="str">
            <v/>
          </cell>
          <cell r="N962" t="str">
            <v>D</v>
          </cell>
          <cell r="O962" t="str">
            <v>DB</v>
          </cell>
          <cell r="P962">
            <v>94</v>
          </cell>
        </row>
        <row r="963">
          <cell r="A963">
            <v>40220</v>
          </cell>
          <cell r="B963">
            <v>40220</v>
          </cell>
          <cell r="C963" t="str">
            <v>Herrn</v>
          </cell>
          <cell r="D963" t="str">
            <v>Senn</v>
          </cell>
          <cell r="E963" t="str">
            <v>Jürg</v>
          </cell>
          <cell r="F963" t="str">
            <v>Senn Jürg</v>
          </cell>
          <cell r="G963" t="str">
            <v>Horburgstrasse 13</v>
          </cell>
          <cell r="H963">
            <v>4057</v>
          </cell>
          <cell r="I963" t="str">
            <v>BASEL</v>
          </cell>
          <cell r="J963" t="str">
            <v>CH</v>
          </cell>
          <cell r="K963">
            <v>23926</v>
          </cell>
          <cell r="L963" t="str">
            <v>BS</v>
          </cell>
          <cell r="M963" t="str">
            <v/>
          </cell>
          <cell r="N963" t="str">
            <v>H</v>
          </cell>
          <cell r="O963" t="str">
            <v/>
          </cell>
          <cell r="P963">
            <v>94</v>
          </cell>
        </row>
        <row r="964">
          <cell r="A964">
            <v>40222</v>
          </cell>
          <cell r="B964">
            <v>40222</v>
          </cell>
          <cell r="C964" t="str">
            <v>Herrn</v>
          </cell>
          <cell r="D964" t="str">
            <v>Wickihalter</v>
          </cell>
          <cell r="E964" t="str">
            <v>Josef</v>
          </cell>
          <cell r="F964" t="str">
            <v>Wickihalter Josef</v>
          </cell>
          <cell r="G964" t="str">
            <v>Birsstrasse 110</v>
          </cell>
          <cell r="H964">
            <v>4052</v>
          </cell>
          <cell r="I964" t="str">
            <v>BASEL</v>
          </cell>
          <cell r="J964" t="str">
            <v>CH</v>
          </cell>
          <cell r="K964">
            <v>21117</v>
          </cell>
          <cell r="L964" t="str">
            <v>BS</v>
          </cell>
          <cell r="M964" t="str">
            <v/>
          </cell>
          <cell r="N964" t="str">
            <v>H</v>
          </cell>
          <cell r="O964" t="str">
            <v/>
          </cell>
          <cell r="P964">
            <v>94</v>
          </cell>
        </row>
        <row r="965">
          <cell r="A965">
            <v>40224</v>
          </cell>
          <cell r="B965">
            <v>40224</v>
          </cell>
          <cell r="C965" t="str">
            <v>Herrn</v>
          </cell>
          <cell r="D965" t="str">
            <v>Frewer</v>
          </cell>
          <cell r="E965" t="str">
            <v>Rolf</v>
          </cell>
          <cell r="F965" t="str">
            <v>Frewer Rolf</v>
          </cell>
          <cell r="G965" t="str">
            <v>Dinkelbergstrasse 9</v>
          </cell>
          <cell r="H965" t="str">
            <v>D-79540</v>
          </cell>
          <cell r="I965" t="str">
            <v>LÖRRACH</v>
          </cell>
          <cell r="J965" t="str">
            <v>D</v>
          </cell>
          <cell r="K965">
            <v>15540</v>
          </cell>
          <cell r="L965" t="str">
            <v>BS</v>
          </cell>
          <cell r="M965" t="str">
            <v/>
          </cell>
          <cell r="N965" t="str">
            <v>H</v>
          </cell>
          <cell r="O965" t="str">
            <v>HB</v>
          </cell>
          <cell r="P965">
            <v>94</v>
          </cell>
        </row>
        <row r="966">
          <cell r="A966">
            <v>40225</v>
          </cell>
          <cell r="B966">
            <v>40225</v>
          </cell>
          <cell r="C966" t="str">
            <v>Frau</v>
          </cell>
          <cell r="D966" t="str">
            <v>Schweitzer</v>
          </cell>
          <cell r="E966" t="str">
            <v>Annemarie</v>
          </cell>
          <cell r="F966" t="str">
            <v>Schweitzer Annemarie</v>
          </cell>
          <cell r="G966" t="str">
            <v>Riehenteichstrasse 62</v>
          </cell>
          <cell r="H966">
            <v>4058</v>
          </cell>
          <cell r="I966" t="str">
            <v>BASEL</v>
          </cell>
          <cell r="J966" t="str">
            <v>CH</v>
          </cell>
          <cell r="K966">
            <v>11522</v>
          </cell>
          <cell r="L966" t="str">
            <v>BS</v>
          </cell>
          <cell r="M966" t="str">
            <v/>
          </cell>
          <cell r="N966" t="str">
            <v>D</v>
          </cell>
          <cell r="O966" t="str">
            <v/>
          </cell>
          <cell r="P966">
            <v>94</v>
          </cell>
        </row>
        <row r="967">
          <cell r="A967">
            <v>40226</v>
          </cell>
          <cell r="B967">
            <v>40226</v>
          </cell>
          <cell r="C967" t="str">
            <v>Herrn</v>
          </cell>
          <cell r="D967" t="str">
            <v>Hönig</v>
          </cell>
          <cell r="E967" t="str">
            <v>Walter</v>
          </cell>
          <cell r="F967" t="str">
            <v>Hönig Walter</v>
          </cell>
          <cell r="G967" t="str">
            <v>Nelkenring 21</v>
          </cell>
          <cell r="H967">
            <v>4416</v>
          </cell>
          <cell r="I967" t="str">
            <v>BUBENDORF</v>
          </cell>
          <cell r="J967" t="str">
            <v>CH</v>
          </cell>
          <cell r="K967">
            <v>19008</v>
          </cell>
          <cell r="L967" t="str">
            <v>BS</v>
          </cell>
          <cell r="M967" t="str">
            <v/>
          </cell>
          <cell r="N967" t="str">
            <v>H</v>
          </cell>
          <cell r="O967" t="str">
            <v/>
          </cell>
          <cell r="P967">
            <v>94</v>
          </cell>
        </row>
        <row r="968">
          <cell r="A968">
            <v>40227</v>
          </cell>
          <cell r="B968">
            <v>5728</v>
          </cell>
          <cell r="C968" t="str">
            <v>Herrn</v>
          </cell>
          <cell r="D968" t="str">
            <v>Santos De los</v>
          </cell>
          <cell r="E968" t="str">
            <v>Miguel</v>
          </cell>
          <cell r="F968" t="str">
            <v>Santos De los Miguel</v>
          </cell>
          <cell r="G968" t="str">
            <v>Schönaustrasse 76</v>
          </cell>
          <cell r="H968">
            <v>4058</v>
          </cell>
          <cell r="I968" t="str">
            <v>BASEL</v>
          </cell>
          <cell r="J968" t="str">
            <v>E</v>
          </cell>
          <cell r="K968">
            <v>26047</v>
          </cell>
          <cell r="L968" t="str">
            <v>BS</v>
          </cell>
          <cell r="M968" t="str">
            <v/>
          </cell>
          <cell r="N968" t="str">
            <v>H</v>
          </cell>
          <cell r="O968" t="str">
            <v/>
          </cell>
          <cell r="P968">
            <v>94</v>
          </cell>
        </row>
        <row r="969">
          <cell r="A969">
            <v>40233</v>
          </cell>
          <cell r="B969">
            <v>5743</v>
          </cell>
          <cell r="C969" t="str">
            <v>Herrn</v>
          </cell>
          <cell r="D969" t="str">
            <v>Rentsch</v>
          </cell>
          <cell r="E969" t="str">
            <v>Peter</v>
          </cell>
          <cell r="F969" t="str">
            <v>Rentsch Peter</v>
          </cell>
          <cell r="G969" t="str">
            <v>Schönmattstrasse 17</v>
          </cell>
          <cell r="H969">
            <v>4153</v>
          </cell>
          <cell r="I969" t="str">
            <v>REINACH</v>
          </cell>
          <cell r="J969" t="str">
            <v>CH</v>
          </cell>
          <cell r="K969">
            <v>16244</v>
          </cell>
          <cell r="L969" t="str">
            <v>BS</v>
          </cell>
          <cell r="M969" t="str">
            <v/>
          </cell>
          <cell r="N969" t="str">
            <v>H</v>
          </cell>
          <cell r="O969" t="str">
            <v/>
          </cell>
          <cell r="P969">
            <v>94</v>
          </cell>
        </row>
        <row r="970">
          <cell r="A970">
            <v>40234</v>
          </cell>
          <cell r="B970">
            <v>5693</v>
          </cell>
          <cell r="C970" t="str">
            <v>Herrn</v>
          </cell>
          <cell r="D970" t="str">
            <v>Brüderlin</v>
          </cell>
          <cell r="E970" t="str">
            <v>Urs</v>
          </cell>
          <cell r="F970" t="str">
            <v>Brüderlin Urs</v>
          </cell>
          <cell r="G970" t="str">
            <v>Rothbergstrasse 9</v>
          </cell>
          <cell r="H970">
            <v>4132</v>
          </cell>
          <cell r="I970" t="str">
            <v>MUTTENZ</v>
          </cell>
          <cell r="J970" t="str">
            <v>CH</v>
          </cell>
          <cell r="K970">
            <v>21513</v>
          </cell>
          <cell r="L970" t="str">
            <v>BS</v>
          </cell>
          <cell r="M970" t="str">
            <v/>
          </cell>
          <cell r="N970" t="str">
            <v>H</v>
          </cell>
          <cell r="O970" t="str">
            <v>HC</v>
          </cell>
          <cell r="P970">
            <v>94</v>
          </cell>
        </row>
        <row r="971">
          <cell r="A971">
            <v>40235</v>
          </cell>
          <cell r="B971">
            <v>5746</v>
          </cell>
          <cell r="C971" t="str">
            <v>Herrn</v>
          </cell>
          <cell r="D971" t="str">
            <v>Rudschuck</v>
          </cell>
          <cell r="E971" t="str">
            <v>Michael</v>
          </cell>
          <cell r="F971" t="str">
            <v>Rudschuck Michael</v>
          </cell>
          <cell r="G971" t="str">
            <v>Längistrasse 33</v>
          </cell>
          <cell r="H971">
            <v>4133</v>
          </cell>
          <cell r="I971" t="str">
            <v>PRATTELN</v>
          </cell>
          <cell r="J971" t="str">
            <v>CH</v>
          </cell>
          <cell r="K971">
            <v>25578</v>
          </cell>
          <cell r="L971" t="str">
            <v>BS</v>
          </cell>
          <cell r="M971" t="str">
            <v/>
          </cell>
          <cell r="N971" t="str">
            <v>H</v>
          </cell>
          <cell r="O971" t="str">
            <v/>
          </cell>
          <cell r="P971">
            <v>94</v>
          </cell>
        </row>
        <row r="972">
          <cell r="A972">
            <v>40237</v>
          </cell>
          <cell r="B972">
            <v>5727</v>
          </cell>
          <cell r="C972" t="str">
            <v>Herrn</v>
          </cell>
          <cell r="D972" t="str">
            <v>Meyer</v>
          </cell>
          <cell r="E972" t="str">
            <v>Thomas</v>
          </cell>
          <cell r="F972" t="str">
            <v>Meyer Thomas</v>
          </cell>
          <cell r="G972" t="str">
            <v>Hörnliallee 79</v>
          </cell>
          <cell r="H972">
            <v>4125</v>
          </cell>
          <cell r="I972" t="str">
            <v>RIEHEN</v>
          </cell>
          <cell r="J972" t="str">
            <v>CH</v>
          </cell>
          <cell r="K972">
            <v>25725</v>
          </cell>
          <cell r="L972" t="str">
            <v>BS</v>
          </cell>
          <cell r="M972" t="str">
            <v/>
          </cell>
          <cell r="N972" t="str">
            <v>H</v>
          </cell>
          <cell r="O972" t="str">
            <v/>
          </cell>
          <cell r="P972">
            <v>94</v>
          </cell>
        </row>
        <row r="973">
          <cell r="A973">
            <v>40239</v>
          </cell>
          <cell r="B973">
            <v>40239</v>
          </cell>
          <cell r="C973" t="str">
            <v>Herrn</v>
          </cell>
          <cell r="D973" t="str">
            <v>Rhyner</v>
          </cell>
          <cell r="E973" t="str">
            <v>Rolf</v>
          </cell>
          <cell r="F973" t="str">
            <v>Rhyner Rolf</v>
          </cell>
          <cell r="G973" t="str">
            <v>Bahnhofstrasse 1</v>
          </cell>
          <cell r="H973">
            <v>4104</v>
          </cell>
          <cell r="I973" t="str">
            <v>OBERWIL</v>
          </cell>
          <cell r="J973" t="str">
            <v>CH</v>
          </cell>
          <cell r="K973">
            <v>23930</v>
          </cell>
          <cell r="L973" t="str">
            <v>BS</v>
          </cell>
          <cell r="M973" t="str">
            <v/>
          </cell>
          <cell r="N973" t="str">
            <v>H</v>
          </cell>
          <cell r="O973" t="str">
            <v>HA</v>
          </cell>
          <cell r="P973">
            <v>94</v>
          </cell>
        </row>
        <row r="974">
          <cell r="A974">
            <v>40240</v>
          </cell>
          <cell r="B974">
            <v>5847</v>
          </cell>
          <cell r="C974" t="str">
            <v>Frau</v>
          </cell>
          <cell r="D974" t="str">
            <v>Thiéme</v>
          </cell>
          <cell r="E974" t="str">
            <v>Corina</v>
          </cell>
          <cell r="F974" t="str">
            <v>Thiéme Corina</v>
          </cell>
          <cell r="G974" t="str">
            <v>Bahnhofstrasse 1</v>
          </cell>
          <cell r="H974">
            <v>4104</v>
          </cell>
          <cell r="I974" t="str">
            <v>OBERWIL</v>
          </cell>
          <cell r="J974" t="str">
            <v>D</v>
          </cell>
          <cell r="K974">
            <v>23624</v>
          </cell>
          <cell r="L974" t="str">
            <v>BS</v>
          </cell>
          <cell r="M974" t="str">
            <v/>
          </cell>
          <cell r="N974" t="str">
            <v>D</v>
          </cell>
          <cell r="O974" t="str">
            <v>DB</v>
          </cell>
          <cell r="P974">
            <v>94</v>
          </cell>
        </row>
        <row r="975">
          <cell r="A975">
            <v>40246</v>
          </cell>
          <cell r="B975">
            <v>40246</v>
          </cell>
          <cell r="C975" t="str">
            <v>Herrn</v>
          </cell>
          <cell r="D975" t="str">
            <v>Ramos</v>
          </cell>
          <cell r="E975" t="str">
            <v>Manuel</v>
          </cell>
          <cell r="F975" t="str">
            <v>Ramos Manuel</v>
          </cell>
          <cell r="G975" t="str">
            <v>4 Rue Colonel L.Epiney</v>
          </cell>
          <cell r="H975" t="str">
            <v>F-68128</v>
          </cell>
          <cell r="I975" t="str">
            <v>Rosenau</v>
          </cell>
          <cell r="J975" t="str">
            <v>E</v>
          </cell>
          <cell r="K975">
            <v>18154</v>
          </cell>
          <cell r="L975" t="str">
            <v>BS</v>
          </cell>
          <cell r="M975" t="str">
            <v/>
          </cell>
          <cell r="N975" t="str">
            <v>H</v>
          </cell>
          <cell r="O975" t="str">
            <v>HA</v>
          </cell>
          <cell r="P975">
            <v>94</v>
          </cell>
        </row>
        <row r="976">
          <cell r="A976">
            <v>40247</v>
          </cell>
          <cell r="B976">
            <v>40247</v>
          </cell>
          <cell r="C976" t="str">
            <v>Frau</v>
          </cell>
          <cell r="D976" t="str">
            <v>Graf</v>
          </cell>
          <cell r="E976" t="str">
            <v>Ruth</v>
          </cell>
          <cell r="F976" t="str">
            <v>Graf Ruth</v>
          </cell>
          <cell r="G976" t="str">
            <v>Mischelistrasse 40</v>
          </cell>
          <cell r="H976">
            <v>4153</v>
          </cell>
          <cell r="I976" t="str">
            <v>REINACH</v>
          </cell>
          <cell r="J976" t="str">
            <v>CH</v>
          </cell>
          <cell r="K976">
            <v>21114</v>
          </cell>
          <cell r="L976" t="str">
            <v>BS</v>
          </cell>
          <cell r="M976" t="str">
            <v/>
          </cell>
          <cell r="N976" t="str">
            <v>D</v>
          </cell>
          <cell r="O976" t="str">
            <v>DB</v>
          </cell>
          <cell r="P976">
            <v>94</v>
          </cell>
        </row>
        <row r="977">
          <cell r="A977">
            <v>40250</v>
          </cell>
          <cell r="B977">
            <v>5848</v>
          </cell>
          <cell r="C977" t="str">
            <v>Frau</v>
          </cell>
          <cell r="D977" t="str">
            <v>Wagner</v>
          </cell>
          <cell r="E977" t="str">
            <v>Margitt</v>
          </cell>
          <cell r="F977" t="str">
            <v>Wagner Margitt</v>
          </cell>
          <cell r="G977" t="str">
            <v>Belchenstrasse 10</v>
          </cell>
          <cell r="H977" t="str">
            <v>D-79400</v>
          </cell>
          <cell r="I977" t="str">
            <v>KANDERN</v>
          </cell>
          <cell r="J977" t="str">
            <v>D</v>
          </cell>
          <cell r="K977">
            <v>18070</v>
          </cell>
          <cell r="L977" t="str">
            <v>BS</v>
          </cell>
          <cell r="M977" t="str">
            <v/>
          </cell>
          <cell r="N977" t="str">
            <v>D</v>
          </cell>
          <cell r="O977" t="str">
            <v>DB</v>
          </cell>
          <cell r="P977">
            <v>94</v>
          </cell>
        </row>
        <row r="978">
          <cell r="A978">
            <v>40252</v>
          </cell>
          <cell r="B978">
            <v>40252</v>
          </cell>
          <cell r="C978" t="str">
            <v>Herrn</v>
          </cell>
          <cell r="D978" t="str">
            <v>Hermann</v>
          </cell>
          <cell r="E978" t="str">
            <v>Marcel</v>
          </cell>
          <cell r="F978" t="str">
            <v>Hermann Marcel</v>
          </cell>
          <cell r="G978" t="str">
            <v>Gempenstrasse 8a</v>
          </cell>
          <cell r="H978">
            <v>4413</v>
          </cell>
          <cell r="I978" t="str">
            <v>BÜREN  SO</v>
          </cell>
          <cell r="J978" t="str">
            <v>CH</v>
          </cell>
          <cell r="K978">
            <v>24093</v>
          </cell>
          <cell r="L978" t="str">
            <v>BS</v>
          </cell>
          <cell r="M978" t="str">
            <v/>
          </cell>
          <cell r="N978" t="str">
            <v>H</v>
          </cell>
          <cell r="O978" t="str">
            <v>HB</v>
          </cell>
          <cell r="P978">
            <v>94</v>
          </cell>
        </row>
        <row r="979">
          <cell r="A979">
            <v>40253</v>
          </cell>
          <cell r="B979">
            <v>5849</v>
          </cell>
          <cell r="C979" t="str">
            <v>Frau</v>
          </cell>
          <cell r="D979" t="str">
            <v>Leuthardt</v>
          </cell>
          <cell r="E979" t="str">
            <v>Rebekka</v>
          </cell>
          <cell r="F979" t="str">
            <v>Leuthardt Rebekka</v>
          </cell>
          <cell r="G979" t="str">
            <v>Baselweg 15</v>
          </cell>
          <cell r="H979">
            <v>4147</v>
          </cell>
          <cell r="I979" t="str">
            <v>AESCH</v>
          </cell>
          <cell r="J979" t="str">
            <v>CH</v>
          </cell>
          <cell r="K979">
            <v>22324</v>
          </cell>
          <cell r="L979" t="str">
            <v>BS</v>
          </cell>
          <cell r="M979" t="str">
            <v/>
          </cell>
          <cell r="N979" t="str">
            <v>D</v>
          </cell>
          <cell r="O979" t="str">
            <v/>
          </cell>
          <cell r="P979">
            <v>94</v>
          </cell>
        </row>
        <row r="980">
          <cell r="A980">
            <v>40254</v>
          </cell>
          <cell r="B980">
            <v>40254</v>
          </cell>
          <cell r="C980" t="str">
            <v>Herrn</v>
          </cell>
          <cell r="D980" t="str">
            <v>Blanco</v>
          </cell>
          <cell r="E980" t="str">
            <v>Liborio</v>
          </cell>
          <cell r="F980" t="str">
            <v>Blanco Liborio</v>
          </cell>
          <cell r="G980" t="str">
            <v>Zwingerstrasse 26</v>
          </cell>
          <cell r="H980">
            <v>4053</v>
          </cell>
          <cell r="I980" t="str">
            <v>BASEL</v>
          </cell>
          <cell r="J980" t="str">
            <v>E</v>
          </cell>
          <cell r="K980">
            <v>18712</v>
          </cell>
          <cell r="L980" t="str">
            <v>BS</v>
          </cell>
          <cell r="M980" t="str">
            <v/>
          </cell>
          <cell r="N980" t="str">
            <v>H</v>
          </cell>
          <cell r="O980" t="str">
            <v>HB</v>
          </cell>
          <cell r="P980">
            <v>94</v>
          </cell>
        </row>
        <row r="981">
          <cell r="A981">
            <v>40259</v>
          </cell>
          <cell r="B981">
            <v>40259</v>
          </cell>
          <cell r="C981" t="str">
            <v>Herrn</v>
          </cell>
          <cell r="D981" t="str">
            <v>Rodriguez</v>
          </cell>
          <cell r="E981" t="str">
            <v>Alejandro</v>
          </cell>
          <cell r="F981" t="str">
            <v>Rodriguez Alejandro</v>
          </cell>
          <cell r="G981" t="str">
            <v>Güterstrasse 104</v>
          </cell>
          <cell r="H981">
            <v>4053</v>
          </cell>
          <cell r="I981" t="str">
            <v>BASEL</v>
          </cell>
          <cell r="J981" t="str">
            <v>E</v>
          </cell>
          <cell r="K981">
            <v>17126</v>
          </cell>
          <cell r="L981" t="str">
            <v>BS</v>
          </cell>
          <cell r="M981" t="str">
            <v/>
          </cell>
          <cell r="N981" t="str">
            <v>H</v>
          </cell>
          <cell r="O981" t="str">
            <v/>
          </cell>
          <cell r="P981">
            <v>95</v>
          </cell>
        </row>
        <row r="982">
          <cell r="A982">
            <v>40261</v>
          </cell>
          <cell r="B982">
            <v>40261</v>
          </cell>
          <cell r="C982" t="str">
            <v>Herrn</v>
          </cell>
          <cell r="D982" t="str">
            <v>Bachmann</v>
          </cell>
          <cell r="E982" t="str">
            <v>Peter</v>
          </cell>
          <cell r="F982" t="str">
            <v>Bachmann Peter</v>
          </cell>
          <cell r="G982" t="str">
            <v>Im Wilacker 10</v>
          </cell>
          <cell r="H982">
            <v>4106</v>
          </cell>
          <cell r="I982" t="str">
            <v>THERWIL</v>
          </cell>
          <cell r="J982" t="str">
            <v>CH</v>
          </cell>
          <cell r="K982">
            <v>19490</v>
          </cell>
          <cell r="L982" t="str">
            <v>BS</v>
          </cell>
          <cell r="M982" t="str">
            <v/>
          </cell>
          <cell r="N982" t="str">
            <v>H</v>
          </cell>
          <cell r="O982" t="str">
            <v/>
          </cell>
          <cell r="P982">
            <v>95</v>
          </cell>
        </row>
        <row r="983">
          <cell r="A983">
            <v>40263</v>
          </cell>
          <cell r="B983">
            <v>40263</v>
          </cell>
          <cell r="C983" t="str">
            <v>Herrn</v>
          </cell>
          <cell r="D983" t="str">
            <v>Hofmann</v>
          </cell>
          <cell r="E983" t="str">
            <v>Bernd</v>
          </cell>
          <cell r="F983" t="str">
            <v>Hofmann Bernd</v>
          </cell>
          <cell r="G983" t="str">
            <v>Allschwilerweg 74</v>
          </cell>
          <cell r="H983">
            <v>4102</v>
          </cell>
          <cell r="I983" t="str">
            <v>BINNINGEN</v>
          </cell>
          <cell r="J983" t="str">
            <v>D</v>
          </cell>
          <cell r="K983">
            <v>25235</v>
          </cell>
          <cell r="L983" t="str">
            <v>BS</v>
          </cell>
          <cell r="M983" t="str">
            <v/>
          </cell>
          <cell r="N983" t="str">
            <v>H</v>
          </cell>
          <cell r="O983" t="str">
            <v/>
          </cell>
          <cell r="P983">
            <v>95</v>
          </cell>
        </row>
        <row r="984">
          <cell r="A984">
            <v>40266</v>
          </cell>
          <cell r="B984">
            <v>40266</v>
          </cell>
          <cell r="C984" t="str">
            <v>Herrn</v>
          </cell>
          <cell r="D984" t="str">
            <v>Bruhin</v>
          </cell>
          <cell r="E984" t="str">
            <v>Ferdinand</v>
          </cell>
          <cell r="F984" t="str">
            <v>Bruhin Ferdinand</v>
          </cell>
          <cell r="G984" t="str">
            <v>Oberwilerstrasse 92</v>
          </cell>
          <cell r="H984">
            <v>4054</v>
          </cell>
          <cell r="I984" t="str">
            <v>BASEL</v>
          </cell>
          <cell r="J984" t="str">
            <v>CH</v>
          </cell>
          <cell r="K984">
            <v>24064</v>
          </cell>
          <cell r="L984" t="str">
            <v>BS</v>
          </cell>
          <cell r="M984" t="str">
            <v/>
          </cell>
          <cell r="N984" t="str">
            <v>H</v>
          </cell>
          <cell r="O984" t="str">
            <v>HC</v>
          </cell>
          <cell r="P984">
            <v>95</v>
          </cell>
        </row>
        <row r="985">
          <cell r="A985">
            <v>40269</v>
          </cell>
          <cell r="B985">
            <v>5850</v>
          </cell>
          <cell r="C985" t="str">
            <v>Herrn</v>
          </cell>
          <cell r="D985" t="str">
            <v>Valeri</v>
          </cell>
          <cell r="E985" t="str">
            <v>Adriano</v>
          </cell>
          <cell r="F985" t="str">
            <v>Valeri Adriano</v>
          </cell>
          <cell r="G985" t="str">
            <v>Redingstrasse 20</v>
          </cell>
          <cell r="H985">
            <v>4052</v>
          </cell>
          <cell r="I985" t="str">
            <v>BASEL</v>
          </cell>
          <cell r="J985" t="str">
            <v>I</v>
          </cell>
          <cell r="K985">
            <v>11940</v>
          </cell>
          <cell r="L985" t="str">
            <v>BS</v>
          </cell>
          <cell r="M985" t="str">
            <v/>
          </cell>
          <cell r="N985" t="str">
            <v>H</v>
          </cell>
          <cell r="O985" t="str">
            <v/>
          </cell>
          <cell r="P985">
            <v>95</v>
          </cell>
        </row>
        <row r="986">
          <cell r="A986">
            <v>40272</v>
          </cell>
          <cell r="B986">
            <v>40272</v>
          </cell>
          <cell r="C986" t="str">
            <v>Herrn</v>
          </cell>
          <cell r="D986" t="str">
            <v>Bader</v>
          </cell>
          <cell r="E986" t="str">
            <v>Daniel</v>
          </cell>
          <cell r="F986" t="str">
            <v>Bader Daniel</v>
          </cell>
          <cell r="G986" t="str">
            <v>Färberstrasse 11</v>
          </cell>
          <cell r="H986">
            <v>4057</v>
          </cell>
          <cell r="I986" t="str">
            <v>BASEL</v>
          </cell>
          <cell r="J986" t="str">
            <v>CH</v>
          </cell>
          <cell r="K986">
            <v>29119</v>
          </cell>
          <cell r="L986" t="str">
            <v>BS</v>
          </cell>
          <cell r="M986" t="str">
            <v>J</v>
          </cell>
          <cell r="N986" t="str">
            <v>H</v>
          </cell>
          <cell r="O986" t="str">
            <v>HB</v>
          </cell>
          <cell r="P986">
            <v>95</v>
          </cell>
        </row>
        <row r="987">
          <cell r="A987">
            <v>40273</v>
          </cell>
          <cell r="B987">
            <v>40273</v>
          </cell>
          <cell r="C987" t="str">
            <v>Herrn</v>
          </cell>
          <cell r="D987" t="str">
            <v>Gnägi</v>
          </cell>
          <cell r="E987" t="str">
            <v>Kevin</v>
          </cell>
          <cell r="F987" t="str">
            <v>Gnägi Kevin</v>
          </cell>
          <cell r="G987" t="str">
            <v>Falkensteinerstrasse 10</v>
          </cell>
          <cell r="H987">
            <v>4053</v>
          </cell>
          <cell r="I987" t="str">
            <v>BASEL</v>
          </cell>
          <cell r="J987" t="str">
            <v>CH</v>
          </cell>
          <cell r="K987">
            <v>29013</v>
          </cell>
          <cell r="L987" t="str">
            <v>BS</v>
          </cell>
          <cell r="M987" t="str">
            <v>J</v>
          </cell>
          <cell r="N987" t="str">
            <v>H</v>
          </cell>
          <cell r="O987" t="str">
            <v>HA</v>
          </cell>
          <cell r="P987">
            <v>95</v>
          </cell>
        </row>
        <row r="988">
          <cell r="A988">
            <v>40274</v>
          </cell>
          <cell r="B988">
            <v>40274</v>
          </cell>
          <cell r="C988" t="str">
            <v>Herrn</v>
          </cell>
          <cell r="D988" t="str">
            <v>Humbel</v>
          </cell>
          <cell r="E988" t="str">
            <v>Nils</v>
          </cell>
          <cell r="F988" t="str">
            <v>Humbel Nils</v>
          </cell>
          <cell r="G988" t="str">
            <v>Lothringerstrasse 41</v>
          </cell>
          <cell r="H988">
            <v>4056</v>
          </cell>
          <cell r="I988" t="str">
            <v>BASEL</v>
          </cell>
          <cell r="J988" t="str">
            <v>CH</v>
          </cell>
          <cell r="K988">
            <v>29342</v>
          </cell>
          <cell r="L988" t="str">
            <v>BS</v>
          </cell>
          <cell r="M988" t="str">
            <v>J</v>
          </cell>
          <cell r="N988" t="str">
            <v>H</v>
          </cell>
          <cell r="O988" t="str">
            <v>HC</v>
          </cell>
          <cell r="P988">
            <v>95</v>
          </cell>
        </row>
        <row r="989">
          <cell r="A989">
            <v>40275</v>
          </cell>
          <cell r="B989">
            <v>6050</v>
          </cell>
          <cell r="C989" t="str">
            <v>Frau</v>
          </cell>
          <cell r="D989" t="str">
            <v>Ruppen</v>
          </cell>
          <cell r="E989" t="str">
            <v>Vanessa</v>
          </cell>
          <cell r="F989" t="str">
            <v>Ruppen Vanessa</v>
          </cell>
          <cell r="G989" t="str">
            <v>Essigweg 29</v>
          </cell>
          <cell r="H989">
            <v>4133</v>
          </cell>
          <cell r="I989" t="str">
            <v>PRATTELN</v>
          </cell>
          <cell r="J989" t="str">
            <v>CH</v>
          </cell>
          <cell r="K989">
            <v>29807</v>
          </cell>
          <cell r="L989" t="str">
            <v>BS</v>
          </cell>
          <cell r="M989" t="str">
            <v>J</v>
          </cell>
          <cell r="N989" t="str">
            <v>D</v>
          </cell>
          <cell r="O989" t="str">
            <v/>
          </cell>
          <cell r="P989">
            <v>95</v>
          </cell>
        </row>
        <row r="990">
          <cell r="A990">
            <v>40276</v>
          </cell>
          <cell r="B990">
            <v>40276</v>
          </cell>
          <cell r="C990" t="str">
            <v>Herrn</v>
          </cell>
          <cell r="D990" t="str">
            <v>Schaad</v>
          </cell>
          <cell r="E990" t="str">
            <v>Silvan</v>
          </cell>
          <cell r="F990" t="str">
            <v>Schaad Silvan</v>
          </cell>
          <cell r="G990" t="str">
            <v>Fürstensteinerstrasse 44</v>
          </cell>
          <cell r="H990">
            <v>4053</v>
          </cell>
          <cell r="I990" t="str">
            <v>BASEL</v>
          </cell>
          <cell r="J990" t="str">
            <v>CH</v>
          </cell>
          <cell r="K990">
            <v>29099</v>
          </cell>
          <cell r="L990" t="str">
            <v>BS</v>
          </cell>
          <cell r="M990" t="str">
            <v>J</v>
          </cell>
          <cell r="N990" t="str">
            <v>H</v>
          </cell>
          <cell r="O990" t="str">
            <v/>
          </cell>
          <cell r="P990">
            <v>95</v>
          </cell>
        </row>
        <row r="991">
          <cell r="A991">
            <v>40277</v>
          </cell>
          <cell r="B991">
            <v>5996</v>
          </cell>
          <cell r="C991" t="str">
            <v>Herrn</v>
          </cell>
          <cell r="D991" t="str">
            <v>Bautista</v>
          </cell>
          <cell r="E991" t="str">
            <v>Javier</v>
          </cell>
          <cell r="F991" t="str">
            <v>Bautista Javier</v>
          </cell>
          <cell r="G991" t="str">
            <v>Ammerbachstrasse 89</v>
          </cell>
          <cell r="H991">
            <v>4057</v>
          </cell>
          <cell r="I991" t="str">
            <v>BASEL</v>
          </cell>
          <cell r="J991" t="str">
            <v>E</v>
          </cell>
          <cell r="K991">
            <v>27543</v>
          </cell>
          <cell r="L991" t="str">
            <v>BS</v>
          </cell>
          <cell r="M991" t="str">
            <v/>
          </cell>
          <cell r="N991" t="str">
            <v>H</v>
          </cell>
          <cell r="O991" t="str">
            <v/>
          </cell>
          <cell r="P991">
            <v>95</v>
          </cell>
        </row>
        <row r="992">
          <cell r="A992">
            <v>40280</v>
          </cell>
          <cell r="B992">
            <v>5998</v>
          </cell>
          <cell r="C992" t="str">
            <v>Herrn</v>
          </cell>
          <cell r="D992" t="str">
            <v>Büchler</v>
          </cell>
          <cell r="E992" t="str">
            <v>Marcel</v>
          </cell>
          <cell r="F992" t="str">
            <v>Büchler Marcel</v>
          </cell>
          <cell r="G992" t="str">
            <v>Gundeldingerstrasse 325</v>
          </cell>
          <cell r="H992">
            <v>4053</v>
          </cell>
          <cell r="I992" t="str">
            <v>BASEL</v>
          </cell>
          <cell r="J992" t="str">
            <v>CH</v>
          </cell>
          <cell r="K992">
            <v>25204</v>
          </cell>
          <cell r="L992" t="str">
            <v>BS</v>
          </cell>
          <cell r="M992" t="str">
            <v/>
          </cell>
          <cell r="N992" t="str">
            <v>H</v>
          </cell>
          <cell r="O992" t="str">
            <v/>
          </cell>
          <cell r="P992">
            <v>95</v>
          </cell>
        </row>
        <row r="993">
          <cell r="A993">
            <v>40281</v>
          </cell>
          <cell r="B993">
            <v>5854</v>
          </cell>
          <cell r="C993" t="str">
            <v>Herrn</v>
          </cell>
          <cell r="D993" t="str">
            <v>Pascher</v>
          </cell>
          <cell r="E993" t="str">
            <v>Simon</v>
          </cell>
          <cell r="F993" t="str">
            <v>Pascher Simon</v>
          </cell>
          <cell r="G993" t="str">
            <v>Hardrain 5</v>
          </cell>
          <cell r="H993">
            <v>4052</v>
          </cell>
          <cell r="I993" t="str">
            <v>BASEL</v>
          </cell>
          <cell r="J993" t="str">
            <v>CH</v>
          </cell>
          <cell r="K993">
            <v>27010</v>
          </cell>
          <cell r="L993" t="str">
            <v>BS</v>
          </cell>
          <cell r="M993" t="str">
            <v/>
          </cell>
          <cell r="N993" t="str">
            <v>H</v>
          </cell>
          <cell r="O993" t="str">
            <v/>
          </cell>
          <cell r="P993">
            <v>95</v>
          </cell>
        </row>
        <row r="994">
          <cell r="A994">
            <v>40283</v>
          </cell>
          <cell r="B994">
            <v>5856</v>
          </cell>
          <cell r="C994" t="str">
            <v>Herrn</v>
          </cell>
          <cell r="D994" t="str">
            <v>Le Clair</v>
          </cell>
          <cell r="E994" t="str">
            <v>David</v>
          </cell>
          <cell r="F994" t="str">
            <v>Le Clair David</v>
          </cell>
          <cell r="G994" t="str">
            <v>Pantelweg 1</v>
          </cell>
          <cell r="H994">
            <v>4153</v>
          </cell>
          <cell r="I994" t="str">
            <v>REINACH</v>
          </cell>
          <cell r="J994" t="str">
            <v>USA</v>
          </cell>
          <cell r="K994">
            <v>20149</v>
          </cell>
          <cell r="L994" t="str">
            <v>BS</v>
          </cell>
          <cell r="M994" t="str">
            <v/>
          </cell>
          <cell r="N994" t="str">
            <v>H</v>
          </cell>
          <cell r="O994" t="str">
            <v>HB</v>
          </cell>
          <cell r="P994">
            <v>95</v>
          </cell>
        </row>
        <row r="995">
          <cell r="A995">
            <v>40288</v>
          </cell>
          <cell r="B995">
            <v>5859</v>
          </cell>
          <cell r="C995" t="str">
            <v>Herrn</v>
          </cell>
          <cell r="D995" t="str">
            <v>Gusset</v>
          </cell>
          <cell r="E995" t="str">
            <v>Bruno</v>
          </cell>
          <cell r="F995" t="str">
            <v>Gusset Bruno</v>
          </cell>
          <cell r="G995" t="str">
            <v>Therwilerstrasse 31</v>
          </cell>
          <cell r="H995">
            <v>4103</v>
          </cell>
          <cell r="I995" t="str">
            <v>BOTTMINGEN</v>
          </cell>
          <cell r="J995" t="str">
            <v>CH</v>
          </cell>
          <cell r="K995">
            <v>25938</v>
          </cell>
          <cell r="L995" t="str">
            <v>BS</v>
          </cell>
          <cell r="M995" t="str">
            <v/>
          </cell>
          <cell r="N995" t="str">
            <v>H</v>
          </cell>
          <cell r="O995" t="str">
            <v/>
          </cell>
          <cell r="P995">
            <v>95</v>
          </cell>
        </row>
        <row r="996">
          <cell r="A996">
            <v>40290</v>
          </cell>
          <cell r="B996">
            <v>5861</v>
          </cell>
          <cell r="C996" t="str">
            <v>Herrn</v>
          </cell>
          <cell r="D996" t="str">
            <v>Meier</v>
          </cell>
          <cell r="E996" t="str">
            <v>Kurt</v>
          </cell>
          <cell r="F996" t="str">
            <v>Meier Kurt</v>
          </cell>
          <cell r="G996" t="str">
            <v>Talackerstrasse 16</v>
          </cell>
          <cell r="H996">
            <v>4153</v>
          </cell>
          <cell r="I996" t="str">
            <v>REINACH</v>
          </cell>
          <cell r="J996" t="str">
            <v>CH</v>
          </cell>
          <cell r="K996">
            <v>16388</v>
          </cell>
          <cell r="L996" t="str">
            <v>BS</v>
          </cell>
          <cell r="M996" t="str">
            <v/>
          </cell>
          <cell r="N996" t="str">
            <v>H</v>
          </cell>
          <cell r="O996" t="str">
            <v>HB</v>
          </cell>
          <cell r="P996">
            <v>95</v>
          </cell>
        </row>
        <row r="997">
          <cell r="A997">
            <v>40294</v>
          </cell>
          <cell r="B997">
            <v>6051</v>
          </cell>
          <cell r="C997" t="str">
            <v>Frau</v>
          </cell>
          <cell r="D997" t="str">
            <v>Porstner</v>
          </cell>
          <cell r="E997" t="str">
            <v>Monika</v>
          </cell>
          <cell r="F997" t="str">
            <v>Porstner Monika</v>
          </cell>
          <cell r="G997" t="str">
            <v>Hollestrasse 54</v>
          </cell>
          <cell r="H997">
            <v>4054</v>
          </cell>
          <cell r="I997" t="str">
            <v>BASEL</v>
          </cell>
          <cell r="J997" t="str">
            <v>CH</v>
          </cell>
          <cell r="K997">
            <v>25006</v>
          </cell>
          <cell r="L997" t="str">
            <v>BS</v>
          </cell>
          <cell r="M997" t="str">
            <v/>
          </cell>
          <cell r="N997" t="str">
            <v>D</v>
          </cell>
          <cell r="O997" t="str">
            <v/>
          </cell>
          <cell r="P997">
            <v>95</v>
          </cell>
        </row>
        <row r="998">
          <cell r="A998">
            <v>40295</v>
          </cell>
          <cell r="B998">
            <v>5802</v>
          </cell>
          <cell r="C998" t="str">
            <v>Herrn</v>
          </cell>
          <cell r="D998" t="str">
            <v>Hermann</v>
          </cell>
          <cell r="E998" t="str">
            <v>Markus</v>
          </cell>
          <cell r="F998" t="str">
            <v>Hermann Markus</v>
          </cell>
          <cell r="G998" t="str">
            <v>Salinenstrasse 31</v>
          </cell>
          <cell r="H998">
            <v>4127</v>
          </cell>
          <cell r="I998" t="str">
            <v>BIRSFELDEN</v>
          </cell>
          <cell r="J998" t="str">
            <v>CH</v>
          </cell>
          <cell r="K998">
            <v>22950</v>
          </cell>
          <cell r="L998" t="str">
            <v>BS</v>
          </cell>
          <cell r="M998" t="str">
            <v/>
          </cell>
          <cell r="N998" t="str">
            <v>H</v>
          </cell>
          <cell r="O998" t="str">
            <v/>
          </cell>
          <cell r="P998">
            <v>95</v>
          </cell>
        </row>
        <row r="999">
          <cell r="A999">
            <v>40296</v>
          </cell>
          <cell r="B999">
            <v>5999</v>
          </cell>
          <cell r="C999" t="str">
            <v>Herrn</v>
          </cell>
          <cell r="D999" t="str">
            <v>Chiarenza</v>
          </cell>
          <cell r="E999" t="str">
            <v>Antonio</v>
          </cell>
          <cell r="F999" t="str">
            <v>Chiarenza Antonio</v>
          </cell>
          <cell r="G999" t="str">
            <v>Dornacherstrasse 37</v>
          </cell>
          <cell r="H999">
            <v>4053</v>
          </cell>
          <cell r="I999" t="str">
            <v>BASEL</v>
          </cell>
          <cell r="J999" t="str">
            <v>CH</v>
          </cell>
          <cell r="K999">
            <v>14208</v>
          </cell>
          <cell r="L999" t="str">
            <v>BS</v>
          </cell>
          <cell r="M999" t="str">
            <v/>
          </cell>
          <cell r="N999" t="str">
            <v>H</v>
          </cell>
          <cell r="O999" t="str">
            <v/>
          </cell>
          <cell r="P999">
            <v>95</v>
          </cell>
        </row>
        <row r="1000">
          <cell r="A1000">
            <v>40299</v>
          </cell>
          <cell r="B1000">
            <v>5805</v>
          </cell>
          <cell r="C1000" t="str">
            <v>Herrn</v>
          </cell>
          <cell r="D1000" t="str">
            <v>Schlienger</v>
          </cell>
          <cell r="E1000" t="str">
            <v>Mike</v>
          </cell>
          <cell r="F1000" t="str">
            <v>Schlienger Mike</v>
          </cell>
          <cell r="G1000" t="str">
            <v>Sonnmattstrasse 4</v>
          </cell>
          <cell r="H1000">
            <v>4102</v>
          </cell>
          <cell r="I1000" t="str">
            <v>BOTTMINGEN</v>
          </cell>
          <cell r="J1000" t="str">
            <v>CH</v>
          </cell>
          <cell r="K1000">
            <v>29100</v>
          </cell>
          <cell r="L1000" t="str">
            <v>BS</v>
          </cell>
          <cell r="M1000" t="str">
            <v>J</v>
          </cell>
          <cell r="N1000" t="str">
            <v>H</v>
          </cell>
          <cell r="O1000" t="str">
            <v/>
          </cell>
          <cell r="P1000">
            <v>95</v>
          </cell>
        </row>
        <row r="1001">
          <cell r="A1001">
            <v>40307</v>
          </cell>
          <cell r="B1001">
            <v>40307</v>
          </cell>
          <cell r="C1001" t="str">
            <v>Frau</v>
          </cell>
          <cell r="D1001" t="str">
            <v>Piccolotto</v>
          </cell>
          <cell r="E1001" t="str">
            <v>Mari-Luz</v>
          </cell>
          <cell r="F1001" t="str">
            <v>Piccolotto Mari-Luz</v>
          </cell>
          <cell r="G1001" t="str">
            <v>Hochwaldstrasse 27</v>
          </cell>
          <cell r="H1001">
            <v>4153</v>
          </cell>
          <cell r="I1001" t="str">
            <v>REINACH</v>
          </cell>
          <cell r="J1001" t="str">
            <v>CH</v>
          </cell>
          <cell r="K1001">
            <v>20421</v>
          </cell>
          <cell r="L1001" t="str">
            <v>BS</v>
          </cell>
          <cell r="M1001" t="str">
            <v/>
          </cell>
          <cell r="N1001" t="str">
            <v>D</v>
          </cell>
          <cell r="O1001" t="str">
            <v/>
          </cell>
          <cell r="P1001">
            <v>95</v>
          </cell>
        </row>
        <row r="1002">
          <cell r="A1002">
            <v>40317</v>
          </cell>
          <cell r="B1002">
            <v>40317</v>
          </cell>
          <cell r="C1002" t="str">
            <v>Herrn</v>
          </cell>
          <cell r="D1002" t="str">
            <v>Schaub</v>
          </cell>
          <cell r="E1002" t="str">
            <v>Andreas</v>
          </cell>
          <cell r="F1002" t="str">
            <v>Schaub Andreas</v>
          </cell>
          <cell r="G1002" t="str">
            <v>Allmendstrasse 18</v>
          </cell>
          <cell r="H1002">
            <v>4116</v>
          </cell>
          <cell r="I1002" t="str">
            <v>METZERLEN</v>
          </cell>
          <cell r="J1002" t="str">
            <v>CH</v>
          </cell>
          <cell r="K1002">
            <v>25189</v>
          </cell>
          <cell r="L1002" t="str">
            <v>BS</v>
          </cell>
          <cell r="M1002" t="str">
            <v/>
          </cell>
          <cell r="N1002" t="str">
            <v>H</v>
          </cell>
          <cell r="O1002" t="str">
            <v/>
          </cell>
          <cell r="P1002">
            <v>96</v>
          </cell>
        </row>
        <row r="1003">
          <cell r="A1003">
            <v>40318</v>
          </cell>
          <cell r="B1003">
            <v>40318</v>
          </cell>
          <cell r="C1003" t="str">
            <v>Herrn</v>
          </cell>
          <cell r="D1003" t="str">
            <v>Stöckli</v>
          </cell>
          <cell r="E1003" t="str">
            <v>Hanspeter</v>
          </cell>
          <cell r="F1003" t="str">
            <v>Stöckli Hanspeter</v>
          </cell>
          <cell r="G1003" t="str">
            <v>Im Senn 10</v>
          </cell>
          <cell r="H1003">
            <v>4104</v>
          </cell>
          <cell r="I1003" t="str">
            <v>OBERWIL</v>
          </cell>
          <cell r="J1003" t="str">
            <v>CH</v>
          </cell>
          <cell r="K1003">
            <v>26033</v>
          </cell>
          <cell r="L1003" t="str">
            <v>BS</v>
          </cell>
          <cell r="M1003" t="str">
            <v/>
          </cell>
          <cell r="N1003" t="str">
            <v>H</v>
          </cell>
          <cell r="O1003" t="str">
            <v/>
          </cell>
          <cell r="P1003">
            <v>96</v>
          </cell>
        </row>
        <row r="1004">
          <cell r="A1004">
            <v>40326</v>
          </cell>
          <cell r="B1004">
            <v>40326</v>
          </cell>
          <cell r="C1004" t="str">
            <v>Herrn</v>
          </cell>
          <cell r="D1004" t="str">
            <v>Abt</v>
          </cell>
          <cell r="E1004" t="str">
            <v>Paul</v>
          </cell>
          <cell r="F1004" t="str">
            <v>Abt Paul</v>
          </cell>
          <cell r="G1004" t="str">
            <v>Rainweg 8</v>
          </cell>
          <cell r="H1004">
            <v>4143</v>
          </cell>
          <cell r="I1004" t="str">
            <v>DORNACH</v>
          </cell>
          <cell r="J1004" t="str">
            <v>D</v>
          </cell>
          <cell r="K1004">
            <v>20738</v>
          </cell>
          <cell r="L1004" t="str">
            <v>BS</v>
          </cell>
          <cell r="M1004" t="str">
            <v/>
          </cell>
          <cell r="N1004" t="str">
            <v>H</v>
          </cell>
          <cell r="O1004" t="str">
            <v>HB</v>
          </cell>
          <cell r="P1004">
            <v>96</v>
          </cell>
        </row>
        <row r="1005">
          <cell r="A1005">
            <v>40327</v>
          </cell>
          <cell r="B1005">
            <v>40327</v>
          </cell>
          <cell r="C1005" t="str">
            <v>Herrn</v>
          </cell>
          <cell r="D1005" t="str">
            <v>Feger</v>
          </cell>
          <cell r="E1005" t="str">
            <v>Alain</v>
          </cell>
          <cell r="F1005" t="str">
            <v>Feger Alain</v>
          </cell>
          <cell r="G1005" t="str">
            <v>Wyhlenstrasse 18</v>
          </cell>
          <cell r="H1005">
            <v>4133</v>
          </cell>
          <cell r="I1005" t="str">
            <v>PRATTELN</v>
          </cell>
          <cell r="J1005" t="str">
            <v>F</v>
          </cell>
          <cell r="K1005">
            <v>21236</v>
          </cell>
          <cell r="L1005" t="str">
            <v>BS</v>
          </cell>
          <cell r="M1005" t="str">
            <v/>
          </cell>
          <cell r="N1005" t="str">
            <v>H</v>
          </cell>
          <cell r="O1005" t="str">
            <v/>
          </cell>
          <cell r="P1005">
            <v>96</v>
          </cell>
        </row>
        <row r="1006">
          <cell r="A1006">
            <v>40329</v>
          </cell>
          <cell r="B1006">
            <v>40329</v>
          </cell>
          <cell r="C1006" t="str">
            <v>Frau</v>
          </cell>
          <cell r="D1006" t="str">
            <v>Grossenbacher</v>
          </cell>
          <cell r="E1006" t="str">
            <v>Yvonne</v>
          </cell>
          <cell r="F1006" t="str">
            <v>Grossenbacher Yvonne</v>
          </cell>
          <cell r="G1006" t="str">
            <v>Traugott-Meyer Strasse 6b</v>
          </cell>
          <cell r="H1006">
            <v>4147</v>
          </cell>
          <cell r="I1006" t="str">
            <v>AESCH</v>
          </cell>
          <cell r="J1006" t="str">
            <v>CH</v>
          </cell>
          <cell r="K1006">
            <v>22233</v>
          </cell>
          <cell r="L1006" t="str">
            <v>BS</v>
          </cell>
          <cell r="M1006" t="str">
            <v/>
          </cell>
          <cell r="N1006" t="str">
            <v>D</v>
          </cell>
          <cell r="O1006" t="str">
            <v/>
          </cell>
          <cell r="P1006">
            <v>96</v>
          </cell>
        </row>
        <row r="1007">
          <cell r="A1007">
            <v>40331</v>
          </cell>
          <cell r="B1007">
            <v>40331</v>
          </cell>
          <cell r="C1007" t="str">
            <v>Herrn</v>
          </cell>
          <cell r="D1007" t="str">
            <v>Schrall</v>
          </cell>
          <cell r="E1007" t="str">
            <v>Rolf</v>
          </cell>
          <cell r="F1007" t="str">
            <v>Schrall Rolf</v>
          </cell>
          <cell r="G1007" t="str">
            <v>Kirchbündtenstrasse 34</v>
          </cell>
          <cell r="H1007">
            <v>4107</v>
          </cell>
          <cell r="I1007" t="str">
            <v>ETTINGEN</v>
          </cell>
          <cell r="J1007" t="str">
            <v>CH</v>
          </cell>
          <cell r="K1007">
            <v>17499</v>
          </cell>
          <cell r="L1007" t="str">
            <v>BS</v>
          </cell>
          <cell r="M1007" t="str">
            <v/>
          </cell>
          <cell r="N1007" t="str">
            <v>H</v>
          </cell>
          <cell r="O1007" t="str">
            <v>HC</v>
          </cell>
          <cell r="P1007">
            <v>96</v>
          </cell>
        </row>
        <row r="1008">
          <cell r="A1008">
            <v>40332</v>
          </cell>
          <cell r="B1008">
            <v>40021</v>
          </cell>
          <cell r="C1008" t="str">
            <v>Herrn</v>
          </cell>
          <cell r="D1008" t="str">
            <v>Bösiger</v>
          </cell>
          <cell r="E1008" t="str">
            <v>Andreas</v>
          </cell>
          <cell r="F1008" t="str">
            <v>Bösiger Andreas</v>
          </cell>
          <cell r="G1008" t="str">
            <v>Buchiackerweg 8</v>
          </cell>
          <cell r="H1008">
            <v>4922</v>
          </cell>
          <cell r="I1008" t="str">
            <v>BÜTZBERG</v>
          </cell>
          <cell r="J1008" t="str">
            <v>CH</v>
          </cell>
          <cell r="K1008">
            <v>24094</v>
          </cell>
          <cell r="L1008" t="str">
            <v>BS</v>
          </cell>
          <cell r="M1008" t="str">
            <v/>
          </cell>
          <cell r="N1008" t="str">
            <v>H</v>
          </cell>
          <cell r="O1008" t="str">
            <v>HA</v>
          </cell>
          <cell r="P1008">
            <v>85</v>
          </cell>
        </row>
        <row r="1009">
          <cell r="A1009">
            <v>40335</v>
          </cell>
          <cell r="B1009">
            <v>6006</v>
          </cell>
          <cell r="C1009" t="str">
            <v>Herrn</v>
          </cell>
          <cell r="D1009" t="str">
            <v>Cimicchi</v>
          </cell>
          <cell r="E1009" t="str">
            <v>Sandro</v>
          </cell>
          <cell r="F1009" t="str">
            <v>Cimicchi Sandro</v>
          </cell>
          <cell r="G1009" t="str">
            <v>Angensteinerstrasse 15</v>
          </cell>
          <cell r="H1009">
            <v>4052</v>
          </cell>
          <cell r="I1009" t="str">
            <v>BASEL</v>
          </cell>
          <cell r="J1009" t="str">
            <v>I</v>
          </cell>
          <cell r="K1009">
            <v>14870</v>
          </cell>
          <cell r="L1009" t="str">
            <v>BS</v>
          </cell>
          <cell r="M1009" t="str">
            <v/>
          </cell>
          <cell r="N1009" t="str">
            <v>H</v>
          </cell>
          <cell r="O1009" t="str">
            <v/>
          </cell>
          <cell r="P1009">
            <v>74</v>
          </cell>
        </row>
        <row r="1010">
          <cell r="A1010">
            <v>40337</v>
          </cell>
          <cell r="B1010">
            <v>40337</v>
          </cell>
          <cell r="C1010" t="str">
            <v>Herrn</v>
          </cell>
          <cell r="D1010" t="str">
            <v>Suter</v>
          </cell>
          <cell r="E1010" t="str">
            <v>Martin</v>
          </cell>
          <cell r="F1010" t="str">
            <v>Suter Martin</v>
          </cell>
          <cell r="G1010" t="str">
            <v>Vorderdorf 26</v>
          </cell>
          <cell r="H1010">
            <v>4493</v>
          </cell>
          <cell r="I1010" t="str">
            <v>WENSLINGEN</v>
          </cell>
          <cell r="J1010" t="str">
            <v>CH</v>
          </cell>
          <cell r="K1010">
            <v>25883</v>
          </cell>
          <cell r="L1010" t="str">
            <v>BS</v>
          </cell>
          <cell r="M1010" t="str">
            <v/>
          </cell>
          <cell r="N1010" t="str">
            <v>H</v>
          </cell>
          <cell r="O1010" t="str">
            <v>HB</v>
          </cell>
          <cell r="P1010">
            <v>96</v>
          </cell>
        </row>
        <row r="1011">
          <cell r="A1011">
            <v>40340</v>
          </cell>
          <cell r="B1011">
            <v>40340</v>
          </cell>
          <cell r="C1011" t="str">
            <v>Herrn</v>
          </cell>
          <cell r="D1011" t="str">
            <v>Frei</v>
          </cell>
          <cell r="E1011" t="str">
            <v>Rudolf</v>
          </cell>
          <cell r="F1011" t="str">
            <v>Frei Rudolf</v>
          </cell>
          <cell r="G1011" t="str">
            <v>Eschenmattstrasse 12</v>
          </cell>
          <cell r="H1011">
            <v>4313</v>
          </cell>
          <cell r="I1011" t="str">
            <v>MÖHLIN</v>
          </cell>
          <cell r="J1011" t="str">
            <v>CH</v>
          </cell>
          <cell r="K1011">
            <v>20247</v>
          </cell>
          <cell r="L1011" t="str">
            <v>BS</v>
          </cell>
          <cell r="M1011" t="str">
            <v/>
          </cell>
          <cell r="N1011" t="str">
            <v>H</v>
          </cell>
          <cell r="O1011" t="str">
            <v/>
          </cell>
          <cell r="P1011">
            <v>96</v>
          </cell>
        </row>
        <row r="1012">
          <cell r="A1012">
            <v>40341</v>
          </cell>
          <cell r="B1012">
            <v>40341</v>
          </cell>
          <cell r="C1012" t="str">
            <v>Herrn</v>
          </cell>
          <cell r="D1012" t="str">
            <v>Vogt</v>
          </cell>
          <cell r="E1012" t="str">
            <v>Pascal</v>
          </cell>
          <cell r="F1012" t="str">
            <v>Vogt Pascal</v>
          </cell>
          <cell r="G1012" t="str">
            <v>Rue de Jura 14</v>
          </cell>
          <cell r="H1012" t="str">
            <v>F-68400</v>
          </cell>
          <cell r="I1012" t="str">
            <v>RIEDISHEIM</v>
          </cell>
          <cell r="J1012" t="str">
            <v>F</v>
          </cell>
          <cell r="K1012">
            <v>24256</v>
          </cell>
          <cell r="L1012" t="str">
            <v>BS</v>
          </cell>
          <cell r="M1012" t="str">
            <v/>
          </cell>
          <cell r="N1012" t="str">
            <v>H</v>
          </cell>
          <cell r="O1012" t="str">
            <v>HC</v>
          </cell>
          <cell r="P1012">
            <v>96</v>
          </cell>
        </row>
        <row r="1013">
          <cell r="A1013">
            <v>40342</v>
          </cell>
          <cell r="B1013">
            <v>40342</v>
          </cell>
          <cell r="C1013" t="str">
            <v>Herrn</v>
          </cell>
          <cell r="D1013" t="str">
            <v>Jaecker</v>
          </cell>
          <cell r="E1013" t="str">
            <v>Louis</v>
          </cell>
          <cell r="F1013" t="str">
            <v>Jaecker Louis</v>
          </cell>
          <cell r="G1013" t="str">
            <v>c/o Federal Express Postfach 115</v>
          </cell>
          <cell r="H1013">
            <v>4030</v>
          </cell>
          <cell r="I1013" t="str">
            <v>BASEL</v>
          </cell>
          <cell r="J1013" t="str">
            <v>F</v>
          </cell>
          <cell r="K1013">
            <v>22030</v>
          </cell>
          <cell r="L1013" t="str">
            <v>BS</v>
          </cell>
          <cell r="M1013" t="str">
            <v/>
          </cell>
          <cell r="N1013" t="str">
            <v>H</v>
          </cell>
          <cell r="O1013" t="str">
            <v/>
          </cell>
          <cell r="P1013">
            <v>91</v>
          </cell>
        </row>
        <row r="1014">
          <cell r="A1014">
            <v>40344</v>
          </cell>
          <cell r="B1014">
            <v>22</v>
          </cell>
          <cell r="C1014" t="str">
            <v>Herrn</v>
          </cell>
          <cell r="D1014" t="str">
            <v>Tachikawa</v>
          </cell>
          <cell r="E1014" t="str">
            <v>Akira</v>
          </cell>
          <cell r="F1014" t="str">
            <v>Tachikawa Akira</v>
          </cell>
          <cell r="G1014" t="str">
            <v>Jägerstrasse 14</v>
          </cell>
          <cell r="H1014">
            <v>4058</v>
          </cell>
          <cell r="I1014" t="str">
            <v>BASEL</v>
          </cell>
          <cell r="J1014" t="str">
            <v>JAP</v>
          </cell>
          <cell r="K1014">
            <v>22400</v>
          </cell>
          <cell r="L1014" t="str">
            <v>BS</v>
          </cell>
          <cell r="M1014" t="str">
            <v/>
          </cell>
          <cell r="N1014" t="str">
            <v>H</v>
          </cell>
          <cell r="O1014" t="str">
            <v/>
          </cell>
          <cell r="P1014">
            <v>91</v>
          </cell>
        </row>
        <row r="1015">
          <cell r="A1015">
            <v>40345</v>
          </cell>
          <cell r="B1015">
            <v>40345</v>
          </cell>
          <cell r="C1015" t="str">
            <v>Herrn</v>
          </cell>
          <cell r="D1015" t="str">
            <v>Scialdone</v>
          </cell>
          <cell r="E1015" t="str">
            <v>Claudio</v>
          </cell>
          <cell r="F1015" t="str">
            <v>Scialdone Claudio</v>
          </cell>
          <cell r="G1015" t="str">
            <v>Kesselweg 41</v>
          </cell>
          <cell r="H1015">
            <v>4410</v>
          </cell>
          <cell r="I1015" t="str">
            <v>LIESTAL</v>
          </cell>
          <cell r="J1015" t="str">
            <v>CH</v>
          </cell>
          <cell r="K1015">
            <v>23594</v>
          </cell>
          <cell r="L1015" t="str">
            <v>BS</v>
          </cell>
          <cell r="M1015" t="str">
            <v/>
          </cell>
          <cell r="N1015" t="str">
            <v>H</v>
          </cell>
          <cell r="O1015" t="str">
            <v/>
          </cell>
          <cell r="P1015">
            <v>96</v>
          </cell>
        </row>
        <row r="1016">
          <cell r="A1016">
            <v>40349</v>
          </cell>
          <cell r="B1016">
            <v>40349</v>
          </cell>
          <cell r="C1016" t="str">
            <v>Herrn</v>
          </cell>
          <cell r="D1016" t="str">
            <v>Plüss</v>
          </cell>
          <cell r="E1016" t="str">
            <v>Max</v>
          </cell>
          <cell r="F1016" t="str">
            <v>Plüss Max</v>
          </cell>
          <cell r="G1016" t="str">
            <v>Lehenmattstrasse 141</v>
          </cell>
          <cell r="H1016">
            <v>4052</v>
          </cell>
          <cell r="I1016" t="str">
            <v>BASEL</v>
          </cell>
          <cell r="J1016" t="str">
            <v>CH</v>
          </cell>
          <cell r="K1016">
            <v>20395</v>
          </cell>
          <cell r="L1016" t="str">
            <v>BS</v>
          </cell>
          <cell r="M1016" t="str">
            <v/>
          </cell>
          <cell r="N1016" t="str">
            <v>H</v>
          </cell>
          <cell r="O1016" t="str">
            <v/>
          </cell>
          <cell r="P1016">
            <v>96</v>
          </cell>
        </row>
        <row r="1017">
          <cell r="A1017">
            <v>40350</v>
          </cell>
          <cell r="B1017">
            <v>40350</v>
          </cell>
          <cell r="C1017" t="str">
            <v>Frau</v>
          </cell>
          <cell r="D1017" t="str">
            <v>Heinrichs</v>
          </cell>
          <cell r="E1017" t="str">
            <v>Monika</v>
          </cell>
          <cell r="F1017" t="str">
            <v>Heinrichs Monika</v>
          </cell>
          <cell r="G1017" t="str">
            <v>Fransburgerstrasse 38</v>
          </cell>
          <cell r="H1017">
            <v>4052</v>
          </cell>
          <cell r="I1017" t="str">
            <v>BASEL</v>
          </cell>
          <cell r="J1017" t="str">
            <v>CH</v>
          </cell>
          <cell r="K1017">
            <v>24931</v>
          </cell>
          <cell r="L1017" t="str">
            <v>BS</v>
          </cell>
          <cell r="M1017" t="str">
            <v/>
          </cell>
          <cell r="N1017" t="str">
            <v>D</v>
          </cell>
          <cell r="O1017" t="str">
            <v/>
          </cell>
          <cell r="P1017">
            <v>96</v>
          </cell>
        </row>
        <row r="1018">
          <cell r="A1018">
            <v>40353</v>
          </cell>
          <cell r="B1018">
            <v>40353</v>
          </cell>
          <cell r="C1018" t="str">
            <v>Herrn</v>
          </cell>
          <cell r="D1018" t="str">
            <v>Mächler</v>
          </cell>
          <cell r="E1018" t="str">
            <v>Thomas</v>
          </cell>
          <cell r="F1018" t="str">
            <v>Mächler Thomas</v>
          </cell>
          <cell r="G1018" t="str">
            <v>Im Winkel 8</v>
          </cell>
          <cell r="H1018">
            <v>4107</v>
          </cell>
          <cell r="I1018" t="str">
            <v>Ettingen</v>
          </cell>
          <cell r="J1018" t="str">
            <v>CH</v>
          </cell>
          <cell r="K1018">
            <v>24290</v>
          </cell>
          <cell r="L1018" t="str">
            <v>BS</v>
          </cell>
          <cell r="M1018" t="str">
            <v/>
          </cell>
          <cell r="N1018" t="str">
            <v>H</v>
          </cell>
          <cell r="O1018" t="str">
            <v/>
          </cell>
          <cell r="P1018">
            <v>96</v>
          </cell>
        </row>
        <row r="1019">
          <cell r="A1019">
            <v>40355</v>
          </cell>
          <cell r="B1019">
            <v>40355</v>
          </cell>
          <cell r="C1019" t="str">
            <v>Herrn</v>
          </cell>
          <cell r="D1019" t="str">
            <v xml:space="preserve">Magay </v>
          </cell>
          <cell r="E1019" t="str">
            <v>Daniel</v>
          </cell>
          <cell r="F1019" t="str">
            <v>Magay  Daniel</v>
          </cell>
          <cell r="G1019" t="str">
            <v>Baslerstrasse 15</v>
          </cell>
          <cell r="H1019">
            <v>4102</v>
          </cell>
          <cell r="I1019" t="str">
            <v>BINNINGEN</v>
          </cell>
          <cell r="J1019" t="str">
            <v>CH</v>
          </cell>
          <cell r="K1019">
            <v>21279</v>
          </cell>
          <cell r="L1019" t="str">
            <v>BS</v>
          </cell>
          <cell r="M1019" t="str">
            <v/>
          </cell>
          <cell r="N1019" t="str">
            <v>H</v>
          </cell>
          <cell r="O1019" t="str">
            <v/>
          </cell>
          <cell r="P1019">
            <v>96</v>
          </cell>
        </row>
        <row r="1020">
          <cell r="A1020">
            <v>40360</v>
          </cell>
          <cell r="B1020">
            <v>40360</v>
          </cell>
          <cell r="C1020" t="str">
            <v>Herrn</v>
          </cell>
          <cell r="D1020" t="str">
            <v>Nidermaier</v>
          </cell>
          <cell r="E1020" t="str">
            <v>Markus</v>
          </cell>
          <cell r="F1020" t="str">
            <v>Nidermaier Markus</v>
          </cell>
          <cell r="G1020" t="str">
            <v>Meierhofstrasse 6</v>
          </cell>
          <cell r="H1020" t="str">
            <v>D-79664</v>
          </cell>
          <cell r="I1020" t="str">
            <v>WEHR</v>
          </cell>
          <cell r="J1020" t="str">
            <v>D</v>
          </cell>
          <cell r="K1020">
            <v>23501</v>
          </cell>
          <cell r="L1020" t="str">
            <v>BS</v>
          </cell>
          <cell r="M1020" t="str">
            <v/>
          </cell>
          <cell r="N1020" t="str">
            <v>H</v>
          </cell>
          <cell r="O1020" t="str">
            <v/>
          </cell>
          <cell r="P1020">
            <v>96</v>
          </cell>
        </row>
        <row r="1021">
          <cell r="A1021">
            <v>40362</v>
          </cell>
          <cell r="B1021">
            <v>40362</v>
          </cell>
          <cell r="C1021" t="str">
            <v>Herrn</v>
          </cell>
          <cell r="D1021" t="str">
            <v>Schwyzer</v>
          </cell>
          <cell r="E1021" t="str">
            <v>Willy</v>
          </cell>
          <cell r="F1021" t="str">
            <v>Schwyzer Willy</v>
          </cell>
          <cell r="G1021" t="str">
            <v>Ettingerstrasse 63</v>
          </cell>
          <cell r="H1021">
            <v>4114</v>
          </cell>
          <cell r="I1021" t="str">
            <v>HOFSTETTEN</v>
          </cell>
          <cell r="J1021" t="str">
            <v>CH</v>
          </cell>
          <cell r="K1021" t="str">
            <v>?</v>
          </cell>
          <cell r="L1021" t="str">
            <v>BS</v>
          </cell>
          <cell r="M1021" t="str">
            <v/>
          </cell>
          <cell r="N1021" t="str">
            <v>H</v>
          </cell>
          <cell r="O1021" t="str">
            <v/>
          </cell>
          <cell r="P1021">
            <v>96</v>
          </cell>
        </row>
        <row r="1022">
          <cell r="A1022">
            <v>40364</v>
          </cell>
          <cell r="B1022">
            <v>40364</v>
          </cell>
          <cell r="C1022" t="str">
            <v>Herrn</v>
          </cell>
          <cell r="D1022" t="str">
            <v>Paciulli</v>
          </cell>
          <cell r="E1022" t="str">
            <v>Francesco</v>
          </cell>
          <cell r="F1022" t="str">
            <v>Paciulli Francesco</v>
          </cell>
          <cell r="G1022" t="str">
            <v>Dornachweg 17</v>
          </cell>
          <cell r="H1022">
            <v>4144</v>
          </cell>
          <cell r="I1022" t="str">
            <v>ARLESHEIM</v>
          </cell>
          <cell r="J1022" t="str">
            <v>I</v>
          </cell>
          <cell r="K1022">
            <v>27918</v>
          </cell>
          <cell r="L1022" t="str">
            <v>BS</v>
          </cell>
          <cell r="M1022" t="str">
            <v/>
          </cell>
          <cell r="N1022" t="str">
            <v>H</v>
          </cell>
          <cell r="O1022" t="str">
            <v/>
          </cell>
          <cell r="P1022">
            <v>97</v>
          </cell>
        </row>
        <row r="1023">
          <cell r="A1023">
            <v>40365</v>
          </cell>
          <cell r="B1023">
            <v>40365</v>
          </cell>
          <cell r="C1023" t="str">
            <v>Herrn</v>
          </cell>
          <cell r="D1023" t="str">
            <v>Schneider</v>
          </cell>
          <cell r="E1023" t="str">
            <v>Erwin</v>
          </cell>
          <cell r="F1023" t="str">
            <v>Schneider Erwin</v>
          </cell>
          <cell r="G1023" t="str">
            <v>Lettenweg 123</v>
          </cell>
          <cell r="H1023">
            <v>4123</v>
          </cell>
          <cell r="I1023" t="str">
            <v>ALLSCHWIL</v>
          </cell>
          <cell r="J1023" t="str">
            <v>CH</v>
          </cell>
          <cell r="K1023">
            <v>14958</v>
          </cell>
          <cell r="L1023" t="str">
            <v>BS</v>
          </cell>
          <cell r="M1023" t="str">
            <v/>
          </cell>
          <cell r="N1023" t="str">
            <v>H</v>
          </cell>
          <cell r="O1023" t="str">
            <v/>
          </cell>
          <cell r="P1023">
            <v>97</v>
          </cell>
        </row>
        <row r="1024">
          <cell r="A1024">
            <v>40367</v>
          </cell>
          <cell r="B1024">
            <v>40367</v>
          </cell>
          <cell r="C1024" t="str">
            <v>Herrn</v>
          </cell>
          <cell r="D1024" t="str">
            <v>Salathé</v>
          </cell>
          <cell r="E1024" t="str">
            <v>Beat</v>
          </cell>
          <cell r="F1024" t="str">
            <v>Salathé Beat</v>
          </cell>
          <cell r="G1024" t="str">
            <v>c/o Wirz Gütherstrasse 165</v>
          </cell>
          <cell r="H1024">
            <v>4053</v>
          </cell>
          <cell r="I1024" t="str">
            <v>BASEL</v>
          </cell>
          <cell r="J1024" t="str">
            <v>CH</v>
          </cell>
          <cell r="K1024">
            <v>23598</v>
          </cell>
          <cell r="L1024" t="str">
            <v>BS</v>
          </cell>
          <cell r="M1024" t="str">
            <v/>
          </cell>
          <cell r="N1024" t="str">
            <v>H</v>
          </cell>
          <cell r="O1024" t="str">
            <v/>
          </cell>
          <cell r="P1024">
            <v>97</v>
          </cell>
        </row>
        <row r="1025">
          <cell r="A1025">
            <v>40368</v>
          </cell>
          <cell r="B1025">
            <v>40368</v>
          </cell>
          <cell r="C1025" t="str">
            <v>Herrn</v>
          </cell>
          <cell r="D1025" t="str">
            <v>Sarasino</v>
          </cell>
          <cell r="E1025" t="str">
            <v>Davide</v>
          </cell>
          <cell r="F1025" t="str">
            <v>Sarasino Davide</v>
          </cell>
          <cell r="G1025" t="str">
            <v>Moosweg 36</v>
          </cell>
          <cell r="H1025">
            <v>4452</v>
          </cell>
          <cell r="I1025" t="str">
            <v>ITIGEN</v>
          </cell>
          <cell r="J1025" t="str">
            <v>CH</v>
          </cell>
          <cell r="K1025">
            <v>25171</v>
          </cell>
          <cell r="L1025" t="str">
            <v>BS</v>
          </cell>
          <cell r="M1025" t="str">
            <v/>
          </cell>
          <cell r="N1025" t="str">
            <v>H</v>
          </cell>
          <cell r="O1025" t="str">
            <v/>
          </cell>
          <cell r="P1025">
            <v>97</v>
          </cell>
        </row>
        <row r="1026">
          <cell r="A1026">
            <v>40369</v>
          </cell>
          <cell r="B1026">
            <v>40369</v>
          </cell>
          <cell r="C1026" t="str">
            <v>Herrn</v>
          </cell>
          <cell r="D1026" t="str">
            <v>Flösser</v>
          </cell>
          <cell r="E1026" t="str">
            <v>Heinz</v>
          </cell>
          <cell r="F1026" t="str">
            <v>Flösser Heinz</v>
          </cell>
          <cell r="G1026" t="str">
            <v>Zunftacherrain 22</v>
          </cell>
          <cell r="H1026">
            <v>4133</v>
          </cell>
          <cell r="I1026" t="str">
            <v>PRATTELN</v>
          </cell>
          <cell r="J1026" t="str">
            <v>D</v>
          </cell>
          <cell r="K1026">
            <v>14374</v>
          </cell>
          <cell r="L1026" t="str">
            <v>BS</v>
          </cell>
          <cell r="M1026" t="str">
            <v/>
          </cell>
          <cell r="N1026" t="str">
            <v>H</v>
          </cell>
          <cell r="O1026" t="str">
            <v/>
          </cell>
          <cell r="P1026">
            <v>97</v>
          </cell>
        </row>
        <row r="1027">
          <cell r="A1027">
            <v>40370</v>
          </cell>
          <cell r="B1027">
            <v>40370</v>
          </cell>
          <cell r="C1027" t="str">
            <v>Frau</v>
          </cell>
          <cell r="D1027" t="str">
            <v>Flösser</v>
          </cell>
          <cell r="E1027" t="str">
            <v>Beatrix</v>
          </cell>
          <cell r="F1027" t="str">
            <v>Flösser Beatrix</v>
          </cell>
          <cell r="G1027" t="str">
            <v>Zunftacherrain 22</v>
          </cell>
          <cell r="H1027">
            <v>4133</v>
          </cell>
          <cell r="I1027" t="str">
            <v>PRATTELN</v>
          </cell>
          <cell r="J1027" t="str">
            <v>D</v>
          </cell>
          <cell r="K1027">
            <v>15675</v>
          </cell>
          <cell r="L1027" t="str">
            <v>BS</v>
          </cell>
          <cell r="M1027" t="str">
            <v/>
          </cell>
          <cell r="N1027" t="str">
            <v>D</v>
          </cell>
          <cell r="O1027" t="str">
            <v/>
          </cell>
          <cell r="P1027">
            <v>97</v>
          </cell>
        </row>
        <row r="1028">
          <cell r="A1028">
            <v>40371</v>
          </cell>
          <cell r="B1028">
            <v>40371</v>
          </cell>
          <cell r="C1028" t="str">
            <v>Herrn</v>
          </cell>
          <cell r="D1028" t="str">
            <v>Roth</v>
          </cell>
          <cell r="E1028" t="str">
            <v>Herbert</v>
          </cell>
          <cell r="F1028" t="str">
            <v>Roth Herbert</v>
          </cell>
          <cell r="G1028" t="str">
            <v>Zeppelinstrasse 18</v>
          </cell>
          <cell r="H1028" t="str">
            <v>D-79540</v>
          </cell>
          <cell r="I1028" t="str">
            <v>LÖRRACH</v>
          </cell>
          <cell r="J1028" t="str">
            <v>D</v>
          </cell>
          <cell r="K1028">
            <v>9884</v>
          </cell>
          <cell r="L1028" t="str">
            <v>BS</v>
          </cell>
          <cell r="M1028" t="str">
            <v/>
          </cell>
          <cell r="N1028" t="str">
            <v>H</v>
          </cell>
          <cell r="O1028" t="str">
            <v/>
          </cell>
          <cell r="P1028">
            <v>97</v>
          </cell>
        </row>
        <row r="1029">
          <cell r="A1029">
            <v>40376</v>
          </cell>
          <cell r="B1029">
            <v>40376</v>
          </cell>
          <cell r="C1029" t="str">
            <v>Frau</v>
          </cell>
          <cell r="D1029" t="str">
            <v>Schrall</v>
          </cell>
          <cell r="E1029" t="str">
            <v>Sandra</v>
          </cell>
          <cell r="F1029" t="str">
            <v>Schrall Sandra</v>
          </cell>
          <cell r="G1029" t="str">
            <v>Kirchbündtenstrasse 34</v>
          </cell>
          <cell r="H1029">
            <v>4107</v>
          </cell>
          <cell r="I1029" t="str">
            <v>ETTINGEN</v>
          </cell>
          <cell r="J1029" t="str">
            <v>CH</v>
          </cell>
          <cell r="K1029">
            <v>29599</v>
          </cell>
          <cell r="L1029" t="str">
            <v>BS</v>
          </cell>
          <cell r="M1029" t="str">
            <v>J</v>
          </cell>
          <cell r="N1029" t="str">
            <v>D</v>
          </cell>
          <cell r="O1029" t="str">
            <v/>
          </cell>
          <cell r="P1029">
            <v>97</v>
          </cell>
        </row>
        <row r="1030">
          <cell r="A1030">
            <v>40377</v>
          </cell>
          <cell r="B1030">
            <v>6012</v>
          </cell>
          <cell r="C1030" t="str">
            <v>Frau</v>
          </cell>
          <cell r="D1030" t="str">
            <v>Felder</v>
          </cell>
          <cell r="E1030" t="str">
            <v>Gisela</v>
          </cell>
          <cell r="F1030" t="str">
            <v>Felder Gisela</v>
          </cell>
          <cell r="G1030" t="str">
            <v>Lindenweg 20</v>
          </cell>
          <cell r="H1030">
            <v>4414</v>
          </cell>
          <cell r="I1030" t="str">
            <v>FÜLLINSDORF</v>
          </cell>
          <cell r="J1030" t="str">
            <v>CH</v>
          </cell>
          <cell r="K1030">
            <v>25072</v>
          </cell>
          <cell r="L1030" t="str">
            <v>BS</v>
          </cell>
          <cell r="M1030" t="str">
            <v/>
          </cell>
          <cell r="N1030" t="str">
            <v>D</v>
          </cell>
          <cell r="O1030" t="str">
            <v/>
          </cell>
          <cell r="P1030">
            <v>97</v>
          </cell>
        </row>
        <row r="1031">
          <cell r="A1031">
            <v>40379</v>
          </cell>
          <cell r="B1031">
            <v>40379</v>
          </cell>
          <cell r="C1031" t="str">
            <v>Herrn</v>
          </cell>
          <cell r="D1031" t="str">
            <v>Persson</v>
          </cell>
          <cell r="E1031" t="str">
            <v>Göran</v>
          </cell>
          <cell r="F1031" t="str">
            <v>Persson Göran</v>
          </cell>
          <cell r="G1031" t="str">
            <v>Rosentalstrasse 71</v>
          </cell>
          <cell r="H1031">
            <v>4058</v>
          </cell>
          <cell r="I1031" t="str">
            <v>BASEL</v>
          </cell>
          <cell r="J1031" t="str">
            <v>S</v>
          </cell>
          <cell r="K1031">
            <v>22110</v>
          </cell>
          <cell r="L1031" t="str">
            <v>BS</v>
          </cell>
          <cell r="M1031" t="str">
            <v/>
          </cell>
          <cell r="N1031" t="str">
            <v>H</v>
          </cell>
          <cell r="O1031" t="str">
            <v>HA</v>
          </cell>
          <cell r="P1031">
            <v>97</v>
          </cell>
        </row>
        <row r="1032">
          <cell r="A1032">
            <v>40380</v>
          </cell>
          <cell r="B1032">
            <v>40380</v>
          </cell>
          <cell r="C1032" t="str">
            <v>Herrn</v>
          </cell>
          <cell r="D1032" t="str">
            <v>Emmenegger</v>
          </cell>
          <cell r="E1032" t="str">
            <v>Charles</v>
          </cell>
          <cell r="F1032" t="str">
            <v>Emmenegger Charles</v>
          </cell>
          <cell r="G1032" t="str">
            <v>Seewenweg 47</v>
          </cell>
          <cell r="H1032">
            <v>4147</v>
          </cell>
          <cell r="I1032" t="str">
            <v>HOCHWALD</v>
          </cell>
          <cell r="J1032" t="str">
            <v>CH</v>
          </cell>
          <cell r="K1032">
            <v>15869</v>
          </cell>
          <cell r="L1032" t="str">
            <v>BS</v>
          </cell>
          <cell r="M1032" t="str">
            <v/>
          </cell>
          <cell r="N1032" t="str">
            <v>H</v>
          </cell>
          <cell r="O1032" t="str">
            <v/>
          </cell>
          <cell r="P1032">
            <v>97</v>
          </cell>
        </row>
        <row r="1033">
          <cell r="A1033">
            <v>40381</v>
          </cell>
          <cell r="B1033">
            <v>40381</v>
          </cell>
          <cell r="C1033" t="str">
            <v>Herrn</v>
          </cell>
          <cell r="D1033" t="str">
            <v>Rudolph</v>
          </cell>
          <cell r="E1033" t="str">
            <v>André</v>
          </cell>
          <cell r="F1033" t="str">
            <v>Rudolph André</v>
          </cell>
          <cell r="G1033" t="str">
            <v>Traugott-Meyerstrasse 6b</v>
          </cell>
          <cell r="H1033">
            <v>4147</v>
          </cell>
          <cell r="I1033" t="str">
            <v>AESCH</v>
          </cell>
          <cell r="J1033" t="str">
            <v>CH</v>
          </cell>
          <cell r="K1033">
            <v>24034</v>
          </cell>
          <cell r="L1033" t="str">
            <v>BS</v>
          </cell>
          <cell r="M1033" t="str">
            <v/>
          </cell>
          <cell r="N1033" t="str">
            <v>H</v>
          </cell>
          <cell r="O1033" t="str">
            <v/>
          </cell>
          <cell r="P1033">
            <v>97</v>
          </cell>
        </row>
        <row r="1034">
          <cell r="A1034">
            <v>40382</v>
          </cell>
          <cell r="B1034">
            <v>40382</v>
          </cell>
          <cell r="C1034" t="str">
            <v>Frau</v>
          </cell>
          <cell r="D1034" t="str">
            <v>Hofmann</v>
          </cell>
          <cell r="E1034" t="str">
            <v>Sandra</v>
          </cell>
          <cell r="F1034" t="str">
            <v>Hofmann Sandra</v>
          </cell>
          <cell r="G1034" t="str">
            <v>Allschwilerweg 74</v>
          </cell>
          <cell r="H1034">
            <v>4102</v>
          </cell>
          <cell r="I1034" t="str">
            <v>BINNINGEN</v>
          </cell>
          <cell r="J1034" t="str">
            <v>CH</v>
          </cell>
          <cell r="K1034">
            <v>26878</v>
          </cell>
          <cell r="L1034" t="str">
            <v>BS</v>
          </cell>
          <cell r="M1034" t="str">
            <v/>
          </cell>
          <cell r="N1034" t="str">
            <v>D</v>
          </cell>
          <cell r="O1034" t="str">
            <v/>
          </cell>
          <cell r="P1034">
            <v>98</v>
          </cell>
        </row>
        <row r="1035">
          <cell r="A1035">
            <v>40384</v>
          </cell>
          <cell r="B1035">
            <v>40384</v>
          </cell>
          <cell r="C1035" t="str">
            <v>Herrn</v>
          </cell>
          <cell r="D1035" t="str">
            <v>Frei</v>
          </cell>
          <cell r="E1035" t="str">
            <v>Heinz</v>
          </cell>
          <cell r="F1035" t="str">
            <v>Frei Heinz</v>
          </cell>
          <cell r="G1035" t="str">
            <v>Solenweg 15</v>
          </cell>
          <cell r="H1035">
            <v>4313</v>
          </cell>
          <cell r="I1035" t="str">
            <v>MÖHLIN</v>
          </cell>
          <cell r="J1035" t="str">
            <v>CH</v>
          </cell>
          <cell r="K1035">
            <v>17754</v>
          </cell>
          <cell r="L1035" t="str">
            <v>BS</v>
          </cell>
          <cell r="M1035" t="str">
            <v/>
          </cell>
          <cell r="N1035" t="str">
            <v>H</v>
          </cell>
          <cell r="O1035" t="str">
            <v/>
          </cell>
          <cell r="P1035">
            <v>98</v>
          </cell>
        </row>
        <row r="1036">
          <cell r="A1036">
            <v>40385</v>
          </cell>
          <cell r="B1036">
            <v>40385</v>
          </cell>
          <cell r="C1036" t="str">
            <v>Frau</v>
          </cell>
          <cell r="D1036" t="str">
            <v>Villiger</v>
          </cell>
          <cell r="E1036" t="str">
            <v>Marlene</v>
          </cell>
          <cell r="F1036" t="str">
            <v>Villiger Marlene</v>
          </cell>
          <cell r="G1036" t="str">
            <v>Thiersteinerstrasse 20</v>
          </cell>
          <cell r="H1036">
            <v>4153</v>
          </cell>
          <cell r="I1036" t="str">
            <v>REINACH</v>
          </cell>
          <cell r="J1036" t="str">
            <v>CH</v>
          </cell>
          <cell r="K1036">
            <v>21130</v>
          </cell>
          <cell r="L1036" t="str">
            <v>BS</v>
          </cell>
          <cell r="M1036" t="str">
            <v/>
          </cell>
          <cell r="N1036" t="str">
            <v>D</v>
          </cell>
          <cell r="O1036" t="str">
            <v/>
          </cell>
          <cell r="P1036">
            <v>98</v>
          </cell>
        </row>
        <row r="1037">
          <cell r="A1037">
            <v>40386</v>
          </cell>
          <cell r="B1037">
            <v>40386</v>
          </cell>
          <cell r="C1037" t="str">
            <v>Frau</v>
          </cell>
          <cell r="D1037" t="str">
            <v>Hügin</v>
          </cell>
          <cell r="E1037" t="str">
            <v>Chantal</v>
          </cell>
          <cell r="F1037" t="str">
            <v>Hügin Chantal</v>
          </cell>
          <cell r="G1037" t="str">
            <v>Fuchsmattstrasse 18</v>
          </cell>
          <cell r="H1037">
            <v>4107</v>
          </cell>
          <cell r="I1037" t="str">
            <v>ETTINGEN</v>
          </cell>
          <cell r="J1037" t="str">
            <v>CH</v>
          </cell>
          <cell r="K1037">
            <v>30721</v>
          </cell>
          <cell r="L1037" t="str">
            <v>BS</v>
          </cell>
          <cell r="M1037" t="str">
            <v>J</v>
          </cell>
          <cell r="N1037" t="str">
            <v>D</v>
          </cell>
          <cell r="O1037" t="str">
            <v>DB</v>
          </cell>
          <cell r="P1037">
            <v>98</v>
          </cell>
        </row>
        <row r="1038">
          <cell r="A1038">
            <v>40387</v>
          </cell>
          <cell r="B1038">
            <v>40387</v>
          </cell>
          <cell r="C1038" t="str">
            <v>Herrn</v>
          </cell>
          <cell r="D1038" t="str">
            <v>Villiger</v>
          </cell>
          <cell r="E1038" t="str">
            <v>René</v>
          </cell>
          <cell r="F1038" t="str">
            <v>Villiger René</v>
          </cell>
          <cell r="G1038" t="str">
            <v>Thiersteinerstrasse 20</v>
          </cell>
          <cell r="H1038">
            <v>4153</v>
          </cell>
          <cell r="I1038" t="str">
            <v>REINACH</v>
          </cell>
          <cell r="J1038" t="str">
            <v>CH</v>
          </cell>
          <cell r="K1038">
            <v>20657</v>
          </cell>
          <cell r="L1038" t="str">
            <v>BS</v>
          </cell>
          <cell r="M1038" t="str">
            <v/>
          </cell>
          <cell r="N1038" t="str">
            <v>H</v>
          </cell>
          <cell r="O1038" t="str">
            <v>HC</v>
          </cell>
          <cell r="P1038">
            <v>98</v>
          </cell>
        </row>
        <row r="1039">
          <cell r="A1039">
            <v>40389</v>
          </cell>
          <cell r="B1039">
            <v>40389</v>
          </cell>
          <cell r="C1039" t="str">
            <v>Herrn</v>
          </cell>
          <cell r="D1039" t="str">
            <v>Martin</v>
          </cell>
          <cell r="E1039" t="str">
            <v>Roland</v>
          </cell>
          <cell r="F1039" t="str">
            <v>Martin Roland</v>
          </cell>
          <cell r="G1039" t="str">
            <v>Muttenzerstr. 37</v>
          </cell>
          <cell r="H1039">
            <v>4133</v>
          </cell>
          <cell r="I1039" t="str">
            <v>Pratteln</v>
          </cell>
          <cell r="J1039" t="str">
            <v>CH</v>
          </cell>
          <cell r="K1039">
            <v>22815</v>
          </cell>
          <cell r="L1039" t="str">
            <v>BS</v>
          </cell>
          <cell r="M1039" t="str">
            <v/>
          </cell>
          <cell r="N1039" t="str">
            <v>H</v>
          </cell>
          <cell r="O1039" t="str">
            <v>HC</v>
          </cell>
          <cell r="P1039">
            <v>98</v>
          </cell>
        </row>
        <row r="1040">
          <cell r="A1040">
            <v>40390</v>
          </cell>
          <cell r="B1040">
            <v>40390</v>
          </cell>
          <cell r="C1040" t="str">
            <v>Frau</v>
          </cell>
          <cell r="D1040" t="str">
            <v>Brägger</v>
          </cell>
          <cell r="E1040" t="str">
            <v>Semira</v>
          </cell>
          <cell r="F1040" t="str">
            <v>Brägger Semira</v>
          </cell>
          <cell r="G1040" t="str">
            <v>Therwilerstrasse 1</v>
          </cell>
          <cell r="H1040">
            <v>4104</v>
          </cell>
          <cell r="I1040" t="str">
            <v>OBERWIL</v>
          </cell>
          <cell r="J1040" t="str">
            <v>CH</v>
          </cell>
          <cell r="K1040">
            <v>30417</v>
          </cell>
          <cell r="L1040" t="str">
            <v>BS</v>
          </cell>
          <cell r="M1040" t="str">
            <v>J</v>
          </cell>
          <cell r="N1040" t="str">
            <v>D</v>
          </cell>
          <cell r="O1040" t="str">
            <v/>
          </cell>
          <cell r="P1040">
            <v>98</v>
          </cell>
        </row>
        <row r="1041">
          <cell r="A1041">
            <v>40391</v>
          </cell>
          <cell r="B1041">
            <v>40391</v>
          </cell>
          <cell r="C1041" t="str">
            <v>Herrn</v>
          </cell>
          <cell r="D1041" t="str">
            <v>Bloch</v>
          </cell>
          <cell r="E1041" t="str">
            <v>Stefan</v>
          </cell>
          <cell r="F1041" t="str">
            <v>Bloch Stefan</v>
          </cell>
          <cell r="G1041" t="str">
            <v>Am Stausee 9</v>
          </cell>
          <cell r="H1041">
            <v>4127</v>
          </cell>
          <cell r="I1041" t="str">
            <v>Birsfelden</v>
          </cell>
          <cell r="J1041" t="str">
            <v>CH</v>
          </cell>
          <cell r="K1041">
            <v>26383</v>
          </cell>
          <cell r="L1041" t="str">
            <v>BS</v>
          </cell>
          <cell r="M1041" t="str">
            <v/>
          </cell>
          <cell r="N1041" t="str">
            <v>H</v>
          </cell>
          <cell r="O1041" t="str">
            <v/>
          </cell>
          <cell r="P1041">
            <v>98</v>
          </cell>
        </row>
        <row r="1042">
          <cell r="A1042">
            <v>40392</v>
          </cell>
          <cell r="B1042">
            <v>40392</v>
          </cell>
          <cell r="C1042" t="str">
            <v>Herrn</v>
          </cell>
          <cell r="D1042" t="str">
            <v>Sturny</v>
          </cell>
          <cell r="E1042" t="str">
            <v>Thomas</v>
          </cell>
          <cell r="F1042" t="str">
            <v>Sturny Thomas</v>
          </cell>
          <cell r="G1042" t="str">
            <v>Winkel 12</v>
          </cell>
          <cell r="H1042">
            <v>4208</v>
          </cell>
          <cell r="I1042" t="str">
            <v>NUNNINGEN</v>
          </cell>
          <cell r="J1042" t="str">
            <v>CH</v>
          </cell>
          <cell r="K1042">
            <v>26173</v>
          </cell>
          <cell r="L1042" t="str">
            <v>BS</v>
          </cell>
          <cell r="M1042" t="str">
            <v/>
          </cell>
          <cell r="N1042" t="str">
            <v>H</v>
          </cell>
          <cell r="O1042" t="str">
            <v/>
          </cell>
          <cell r="P1042">
            <v>98</v>
          </cell>
        </row>
        <row r="1043">
          <cell r="A1043">
            <v>40393</v>
          </cell>
          <cell r="B1043">
            <v>40393</v>
          </cell>
          <cell r="C1043" t="str">
            <v>Frau</v>
          </cell>
          <cell r="D1043" t="str">
            <v>Mylonas</v>
          </cell>
          <cell r="E1043" t="str">
            <v>Christine</v>
          </cell>
          <cell r="F1043" t="str">
            <v>Mylonas Christine</v>
          </cell>
          <cell r="G1043" t="str">
            <v>Am Stausee 9</v>
          </cell>
          <cell r="H1043">
            <v>4127</v>
          </cell>
          <cell r="I1043" t="str">
            <v>Birsfelden</v>
          </cell>
          <cell r="J1043" t="str">
            <v>CH</v>
          </cell>
          <cell r="K1043">
            <v>25936</v>
          </cell>
          <cell r="L1043" t="str">
            <v>BS</v>
          </cell>
          <cell r="M1043" t="str">
            <v/>
          </cell>
          <cell r="N1043" t="str">
            <v>D</v>
          </cell>
          <cell r="O1043" t="str">
            <v/>
          </cell>
          <cell r="P1043">
            <v>98</v>
          </cell>
        </row>
        <row r="1044">
          <cell r="A1044">
            <v>40394</v>
          </cell>
          <cell r="B1044">
            <v>40394</v>
          </cell>
          <cell r="C1044" t="str">
            <v>Herrn</v>
          </cell>
          <cell r="D1044" t="str">
            <v>Salathé</v>
          </cell>
          <cell r="E1044" t="str">
            <v>Peter</v>
          </cell>
          <cell r="F1044" t="str">
            <v>Salathé Peter</v>
          </cell>
          <cell r="G1044" t="str">
            <v>Ackerstrasse 57</v>
          </cell>
          <cell r="H1044">
            <v>4057</v>
          </cell>
          <cell r="I1044" t="str">
            <v>BASEL</v>
          </cell>
          <cell r="J1044" t="str">
            <v>CH</v>
          </cell>
          <cell r="K1044">
            <v>21541</v>
          </cell>
          <cell r="L1044" t="str">
            <v>BS</v>
          </cell>
          <cell r="M1044" t="str">
            <v/>
          </cell>
          <cell r="N1044" t="str">
            <v>H</v>
          </cell>
          <cell r="O1044" t="str">
            <v/>
          </cell>
          <cell r="P1044">
            <v>98</v>
          </cell>
        </row>
        <row r="1045">
          <cell r="A1045">
            <v>40396</v>
          </cell>
          <cell r="B1045">
            <v>40396</v>
          </cell>
          <cell r="C1045" t="str">
            <v>Herrn</v>
          </cell>
          <cell r="D1045" t="str">
            <v>Jakob</v>
          </cell>
          <cell r="E1045" t="str">
            <v>Marc</v>
          </cell>
          <cell r="F1045" t="str">
            <v>Jakob Marc</v>
          </cell>
          <cell r="G1045" t="str">
            <v>Delsbergerallee 18</v>
          </cell>
          <cell r="H1045">
            <v>4053</v>
          </cell>
          <cell r="I1045" t="str">
            <v>BASEL</v>
          </cell>
          <cell r="J1045" t="str">
            <v>CH</v>
          </cell>
          <cell r="K1045">
            <v>31876</v>
          </cell>
          <cell r="L1045" t="str">
            <v>BS</v>
          </cell>
          <cell r="M1045" t="str">
            <v>Mini</v>
          </cell>
          <cell r="N1045" t="str">
            <v>H</v>
          </cell>
          <cell r="O1045" t="str">
            <v/>
          </cell>
          <cell r="P1045">
            <v>98</v>
          </cell>
        </row>
        <row r="1046">
          <cell r="A1046">
            <v>40397</v>
          </cell>
          <cell r="B1046">
            <v>40397</v>
          </cell>
          <cell r="C1046" t="str">
            <v>Herrn</v>
          </cell>
          <cell r="D1046" t="str">
            <v>Jakob</v>
          </cell>
          <cell r="E1046" t="str">
            <v>Reto</v>
          </cell>
          <cell r="F1046" t="str">
            <v>Jakob Reto</v>
          </cell>
          <cell r="G1046" t="str">
            <v>Delsbergerallee 18</v>
          </cell>
          <cell r="H1046">
            <v>4053</v>
          </cell>
          <cell r="I1046" t="str">
            <v>BASEL</v>
          </cell>
          <cell r="J1046" t="str">
            <v>CH</v>
          </cell>
          <cell r="K1046">
            <v>31280</v>
          </cell>
          <cell r="L1046" t="str">
            <v>BS</v>
          </cell>
          <cell r="M1046" t="str">
            <v>Mini</v>
          </cell>
          <cell r="N1046" t="str">
            <v>H</v>
          </cell>
          <cell r="O1046" t="str">
            <v>HC</v>
          </cell>
          <cell r="P1046">
            <v>98</v>
          </cell>
        </row>
        <row r="1047">
          <cell r="A1047">
            <v>40398</v>
          </cell>
          <cell r="B1047">
            <v>40398</v>
          </cell>
          <cell r="C1047" t="str">
            <v>Herrn</v>
          </cell>
          <cell r="D1047" t="str">
            <v>Le Clair</v>
          </cell>
          <cell r="E1047" t="str">
            <v>Sean</v>
          </cell>
          <cell r="F1047" t="str">
            <v>Le Clair Sean</v>
          </cell>
          <cell r="G1047" t="str">
            <v>Pantelweg 1</v>
          </cell>
          <cell r="H1047">
            <v>4153</v>
          </cell>
          <cell r="I1047" t="str">
            <v>REINACH</v>
          </cell>
          <cell r="J1047" t="str">
            <v>USA</v>
          </cell>
          <cell r="K1047">
            <v>31310</v>
          </cell>
          <cell r="L1047" t="str">
            <v>BS</v>
          </cell>
          <cell r="M1047" t="str">
            <v>Mini</v>
          </cell>
          <cell r="N1047" t="str">
            <v>H</v>
          </cell>
          <cell r="O1047" t="str">
            <v>HC</v>
          </cell>
          <cell r="P1047">
            <v>98</v>
          </cell>
        </row>
        <row r="1048">
          <cell r="A1048">
            <v>40399</v>
          </cell>
          <cell r="B1048">
            <v>40399</v>
          </cell>
          <cell r="C1048" t="str">
            <v>Herrn</v>
          </cell>
          <cell r="D1048" t="str">
            <v>Baur</v>
          </cell>
          <cell r="E1048" t="str">
            <v>Mike</v>
          </cell>
          <cell r="F1048" t="str">
            <v>Baur Mike</v>
          </cell>
          <cell r="G1048" t="str">
            <v>Aumattstrasse 64</v>
          </cell>
          <cell r="H1048">
            <v>4153</v>
          </cell>
          <cell r="I1048" t="str">
            <v>REINACH</v>
          </cell>
          <cell r="J1048" t="str">
            <v>CH</v>
          </cell>
          <cell r="K1048">
            <v>31041</v>
          </cell>
          <cell r="L1048" t="str">
            <v>BS</v>
          </cell>
          <cell r="M1048" t="str">
            <v>Mini</v>
          </cell>
          <cell r="N1048" t="str">
            <v>H</v>
          </cell>
          <cell r="O1048" t="str">
            <v>HC</v>
          </cell>
          <cell r="P1048">
            <v>98</v>
          </cell>
        </row>
        <row r="1049">
          <cell r="A1049">
            <v>40400</v>
          </cell>
          <cell r="B1049">
            <v>40400</v>
          </cell>
          <cell r="C1049" t="str">
            <v>Herrn</v>
          </cell>
          <cell r="D1049" t="str">
            <v>Wissel</v>
          </cell>
          <cell r="E1049" t="str">
            <v>Hansjörg</v>
          </cell>
          <cell r="F1049" t="str">
            <v>Wissel Hansjörg</v>
          </cell>
          <cell r="G1049" t="str">
            <v>Blotzheimerstrasse 16</v>
          </cell>
          <cell r="H1049">
            <v>4055</v>
          </cell>
          <cell r="I1049" t="str">
            <v>BASEL</v>
          </cell>
          <cell r="J1049" t="str">
            <v>CH</v>
          </cell>
          <cell r="K1049">
            <v>21947</v>
          </cell>
          <cell r="L1049" t="str">
            <v>BS</v>
          </cell>
          <cell r="M1049" t="str">
            <v/>
          </cell>
          <cell r="N1049" t="str">
            <v>H</v>
          </cell>
          <cell r="O1049" t="str">
            <v/>
          </cell>
          <cell r="P1049">
            <v>99</v>
          </cell>
        </row>
        <row r="1050">
          <cell r="A1050">
            <v>40401</v>
          </cell>
          <cell r="B1050">
            <v>40401</v>
          </cell>
          <cell r="C1050" t="str">
            <v>Herrn</v>
          </cell>
          <cell r="D1050" t="str">
            <v>Neumüller</v>
          </cell>
          <cell r="E1050" t="str">
            <v>Karlheinz</v>
          </cell>
          <cell r="F1050" t="str">
            <v>Neumüller Karlheinz</v>
          </cell>
          <cell r="G1050" t="str">
            <v>Starenweg 6</v>
          </cell>
          <cell r="H1050">
            <v>4123</v>
          </cell>
          <cell r="I1050" t="str">
            <v>ALLSCHWIL</v>
          </cell>
          <cell r="J1050" t="str">
            <v>D</v>
          </cell>
          <cell r="K1050">
            <v>20626</v>
          </cell>
          <cell r="L1050" t="str">
            <v>BS</v>
          </cell>
          <cell r="M1050" t="str">
            <v/>
          </cell>
          <cell r="N1050" t="str">
            <v>H</v>
          </cell>
          <cell r="O1050" t="str">
            <v/>
          </cell>
          <cell r="P1050">
            <v>99</v>
          </cell>
        </row>
        <row r="1051">
          <cell r="A1051">
            <v>40402</v>
          </cell>
          <cell r="B1051">
            <v>40402</v>
          </cell>
          <cell r="C1051" t="str">
            <v>Herrn</v>
          </cell>
          <cell r="D1051" t="str">
            <v>Villiger</v>
          </cell>
          <cell r="E1051" t="str">
            <v>Roland</v>
          </cell>
          <cell r="F1051" t="str">
            <v>Villiger Roland</v>
          </cell>
          <cell r="G1051" t="str">
            <v>Im Hübel 28</v>
          </cell>
          <cell r="H1051">
            <v>4304</v>
          </cell>
          <cell r="I1051" t="str">
            <v>GIEBENACH</v>
          </cell>
          <cell r="J1051" t="str">
            <v>CH</v>
          </cell>
          <cell r="K1051">
            <v>23282</v>
          </cell>
          <cell r="L1051" t="str">
            <v>BS</v>
          </cell>
          <cell r="M1051" t="str">
            <v/>
          </cell>
          <cell r="N1051" t="str">
            <v>H</v>
          </cell>
          <cell r="O1051" t="str">
            <v/>
          </cell>
          <cell r="P1051">
            <v>99</v>
          </cell>
        </row>
        <row r="1052">
          <cell r="A1052">
            <v>40403</v>
          </cell>
          <cell r="B1052">
            <v>40403</v>
          </cell>
          <cell r="C1052" t="str">
            <v>Frau</v>
          </cell>
          <cell r="D1052" t="str">
            <v>Müller</v>
          </cell>
          <cell r="E1052" t="str">
            <v>Nelly</v>
          </cell>
          <cell r="F1052" t="str">
            <v>Müller Nelly</v>
          </cell>
          <cell r="G1052" t="str">
            <v>Dornacherstr. 93</v>
          </cell>
          <cell r="H1052">
            <v>4147</v>
          </cell>
          <cell r="I1052" t="str">
            <v>Aesch</v>
          </cell>
          <cell r="J1052" t="str">
            <v>CH</v>
          </cell>
          <cell r="K1052">
            <v>21609</v>
          </cell>
          <cell r="L1052" t="str">
            <v>BS</v>
          </cell>
          <cell r="M1052" t="str">
            <v/>
          </cell>
          <cell r="N1052" t="str">
            <v>D</v>
          </cell>
          <cell r="O1052" t="str">
            <v/>
          </cell>
          <cell r="P1052">
            <v>99</v>
          </cell>
        </row>
        <row r="1053">
          <cell r="A1053">
            <v>40404</v>
          </cell>
          <cell r="B1053">
            <v>40404</v>
          </cell>
          <cell r="C1053" t="str">
            <v>Herrn</v>
          </cell>
          <cell r="D1053" t="str">
            <v>Weber</v>
          </cell>
          <cell r="E1053" t="str">
            <v>Ralf</v>
          </cell>
          <cell r="F1053" t="str">
            <v>Weber Ralf</v>
          </cell>
          <cell r="G1053" t="str">
            <v>Industriestrasse 9</v>
          </cell>
          <cell r="H1053">
            <v>6345</v>
          </cell>
          <cell r="I1053" t="str">
            <v>NEUHEIM</v>
          </cell>
          <cell r="J1053" t="str">
            <v>BRD</v>
          </cell>
          <cell r="K1053">
            <v>22981</v>
          </cell>
          <cell r="L1053" t="str">
            <v>BS</v>
          </cell>
          <cell r="M1053" t="str">
            <v/>
          </cell>
          <cell r="N1053" t="str">
            <v>H</v>
          </cell>
          <cell r="O1053" t="str">
            <v/>
          </cell>
          <cell r="P1053">
            <v>99</v>
          </cell>
        </row>
        <row r="1054">
          <cell r="A1054">
            <v>40405</v>
          </cell>
          <cell r="B1054">
            <v>40405</v>
          </cell>
          <cell r="C1054" t="str">
            <v>Frau</v>
          </cell>
          <cell r="D1054" t="str">
            <v>Lüdi</v>
          </cell>
          <cell r="E1054" t="str">
            <v>Yoko</v>
          </cell>
          <cell r="F1054" t="str">
            <v>Lüdi Yoko</v>
          </cell>
          <cell r="G1054" t="str">
            <v>Ergolzstrasse 42</v>
          </cell>
          <cell r="H1054">
            <v>4414</v>
          </cell>
          <cell r="I1054" t="str">
            <v>FÜLLINSDORF</v>
          </cell>
          <cell r="J1054" t="str">
            <v>CH</v>
          </cell>
          <cell r="K1054">
            <v>17791</v>
          </cell>
          <cell r="L1054" t="str">
            <v>BS</v>
          </cell>
          <cell r="M1054" t="str">
            <v/>
          </cell>
          <cell r="N1054" t="str">
            <v>D</v>
          </cell>
          <cell r="O1054" t="str">
            <v/>
          </cell>
          <cell r="P1054">
            <v>99</v>
          </cell>
        </row>
        <row r="1055">
          <cell r="A1055">
            <v>40406</v>
          </cell>
          <cell r="B1055">
            <v>40406</v>
          </cell>
          <cell r="C1055" t="str">
            <v>Herrn</v>
          </cell>
          <cell r="D1055" t="str">
            <v>Lüdi</v>
          </cell>
          <cell r="E1055" t="str">
            <v>Peter</v>
          </cell>
          <cell r="F1055" t="str">
            <v>Lüdi Peter</v>
          </cell>
          <cell r="G1055" t="str">
            <v>Ergolzstrasse 42</v>
          </cell>
          <cell r="H1055">
            <v>4414</v>
          </cell>
          <cell r="I1055" t="str">
            <v>FÜLLINSDORF</v>
          </cell>
          <cell r="J1055" t="str">
            <v>CH</v>
          </cell>
          <cell r="K1055">
            <v>21213</v>
          </cell>
          <cell r="L1055" t="str">
            <v>BS</v>
          </cell>
          <cell r="M1055" t="str">
            <v/>
          </cell>
          <cell r="N1055" t="str">
            <v>H</v>
          </cell>
          <cell r="O1055" t="str">
            <v/>
          </cell>
          <cell r="P1055">
            <v>99</v>
          </cell>
        </row>
        <row r="1056">
          <cell r="A1056">
            <v>40407</v>
          </cell>
          <cell r="B1056">
            <v>40407</v>
          </cell>
          <cell r="C1056" t="str">
            <v>Herrn</v>
          </cell>
          <cell r="D1056" t="str">
            <v>Brin</v>
          </cell>
          <cell r="E1056" t="str">
            <v>Stefan</v>
          </cell>
          <cell r="F1056" t="str">
            <v>Brin Stefan</v>
          </cell>
          <cell r="G1056" t="str">
            <v>Solothurnerstrasse 45</v>
          </cell>
          <cell r="H1056">
            <v>4053</v>
          </cell>
          <cell r="I1056" t="str">
            <v>Basel</v>
          </cell>
          <cell r="J1056" t="str">
            <v>CH</v>
          </cell>
          <cell r="K1056">
            <v>26970</v>
          </cell>
          <cell r="L1056" t="str">
            <v>BS</v>
          </cell>
          <cell r="M1056" t="str">
            <v/>
          </cell>
          <cell r="N1056" t="str">
            <v>H</v>
          </cell>
          <cell r="O1056" t="str">
            <v/>
          </cell>
          <cell r="P1056">
            <v>99</v>
          </cell>
        </row>
        <row r="1057">
          <cell r="A1057">
            <v>40408</v>
          </cell>
          <cell r="B1057">
            <v>40408</v>
          </cell>
          <cell r="C1057" t="str">
            <v>Herrn</v>
          </cell>
          <cell r="D1057" t="str">
            <v>Gütte</v>
          </cell>
          <cell r="E1057" t="str">
            <v>Jan</v>
          </cell>
          <cell r="F1057" t="str">
            <v>Gütte Jan</v>
          </cell>
          <cell r="G1057" t="str">
            <v>Bernerring 73</v>
          </cell>
          <cell r="H1057">
            <v>4054</v>
          </cell>
          <cell r="I1057" t="str">
            <v>Basel</v>
          </cell>
          <cell r="J1057" t="str">
            <v>CH</v>
          </cell>
          <cell r="K1057">
            <v>30447</v>
          </cell>
          <cell r="L1057" t="str">
            <v>BS</v>
          </cell>
          <cell r="M1057" t="str">
            <v>J</v>
          </cell>
          <cell r="N1057" t="str">
            <v>H</v>
          </cell>
          <cell r="O1057" t="str">
            <v/>
          </cell>
          <cell r="P1057">
            <v>99</v>
          </cell>
        </row>
        <row r="1058">
          <cell r="A1058">
            <v>40409</v>
          </cell>
          <cell r="B1058">
            <v>40409</v>
          </cell>
          <cell r="C1058" t="str">
            <v>Herrn</v>
          </cell>
          <cell r="D1058" t="str">
            <v>Schär</v>
          </cell>
          <cell r="E1058" t="str">
            <v>Oliver</v>
          </cell>
          <cell r="F1058" t="str">
            <v>Schär Oliver</v>
          </cell>
          <cell r="G1058" t="str">
            <v>Bartenheimerstr. 50</v>
          </cell>
          <cell r="H1058">
            <v>4055</v>
          </cell>
          <cell r="I1058" t="str">
            <v>Basel</v>
          </cell>
          <cell r="J1058" t="str">
            <v>CH</v>
          </cell>
          <cell r="K1058">
            <v>31653</v>
          </cell>
          <cell r="L1058" t="str">
            <v>BS</v>
          </cell>
          <cell r="M1058" t="str">
            <v>Mini</v>
          </cell>
          <cell r="N1058" t="str">
            <v>H</v>
          </cell>
          <cell r="O1058" t="str">
            <v/>
          </cell>
          <cell r="P1058">
            <v>99</v>
          </cell>
        </row>
        <row r="1059">
          <cell r="A1059">
            <v>40411</v>
          </cell>
          <cell r="B1059">
            <v>40411</v>
          </cell>
          <cell r="C1059" t="str">
            <v>Frau</v>
          </cell>
          <cell r="D1059" t="str">
            <v>Schmid</v>
          </cell>
          <cell r="E1059" t="str">
            <v>Franziska</v>
          </cell>
          <cell r="F1059" t="str">
            <v>Schmid Franziska</v>
          </cell>
          <cell r="G1059" t="str">
            <v xml:space="preserve">St. Jakobstrasse 130 </v>
          </cell>
          <cell r="H1059">
            <v>4052</v>
          </cell>
          <cell r="I1059" t="str">
            <v>Basel</v>
          </cell>
          <cell r="J1059" t="str">
            <v>CH</v>
          </cell>
          <cell r="K1059" t="str">
            <v>?</v>
          </cell>
          <cell r="L1059" t="str">
            <v>BS</v>
          </cell>
          <cell r="M1059" t="str">
            <v/>
          </cell>
          <cell r="N1059" t="str">
            <v>D</v>
          </cell>
          <cell r="O1059" t="str">
            <v>DB</v>
          </cell>
          <cell r="P1059">
            <v>98</v>
          </cell>
        </row>
        <row r="1060">
          <cell r="A1060">
            <v>40412</v>
          </cell>
          <cell r="B1060">
            <v>40412</v>
          </cell>
          <cell r="C1060" t="str">
            <v>Herrn</v>
          </cell>
          <cell r="D1060" t="str">
            <v>Brechbühl</v>
          </cell>
          <cell r="E1060" t="str">
            <v>Kurt</v>
          </cell>
          <cell r="F1060" t="str">
            <v>Brechbühl Kurt</v>
          </cell>
          <cell r="G1060" t="str">
            <v>Strengenfeldweg 5</v>
          </cell>
          <cell r="H1060">
            <v>4222</v>
          </cell>
          <cell r="I1060" t="str">
            <v>Zwingen</v>
          </cell>
          <cell r="J1060" t="str">
            <v>CH</v>
          </cell>
          <cell r="K1060" t="str">
            <v>?</v>
          </cell>
          <cell r="L1060" t="str">
            <v>BS</v>
          </cell>
          <cell r="M1060" t="str">
            <v/>
          </cell>
          <cell r="N1060" t="str">
            <v>H</v>
          </cell>
          <cell r="O1060" t="str">
            <v/>
          </cell>
          <cell r="P1060">
            <v>2000</v>
          </cell>
        </row>
        <row r="1061">
          <cell r="A1061">
            <v>40413</v>
          </cell>
          <cell r="B1061">
            <v>40413</v>
          </cell>
          <cell r="C1061" t="str">
            <v>Frau</v>
          </cell>
          <cell r="D1061" t="str">
            <v>Kilian</v>
          </cell>
          <cell r="E1061" t="str">
            <v>Christina</v>
          </cell>
          <cell r="F1061" t="str">
            <v>Kilian Christina</v>
          </cell>
          <cell r="G1061" t="str">
            <v>Bündtenackerweg 6</v>
          </cell>
          <cell r="H1061">
            <v>4146</v>
          </cell>
          <cell r="I1061" t="str">
            <v>Hochwald</v>
          </cell>
          <cell r="J1061" t="str">
            <v>CH</v>
          </cell>
          <cell r="K1061" t="str">
            <v>?</v>
          </cell>
          <cell r="L1061" t="str">
            <v>BS</v>
          </cell>
          <cell r="M1061" t="str">
            <v/>
          </cell>
          <cell r="N1061" t="str">
            <v>D</v>
          </cell>
          <cell r="O1061" t="str">
            <v/>
          </cell>
          <cell r="P1061">
            <v>2000</v>
          </cell>
        </row>
        <row r="1062">
          <cell r="A1062">
            <v>40979</v>
          </cell>
          <cell r="B1062">
            <v>40979</v>
          </cell>
          <cell r="C1062" t="str">
            <v>Herrn</v>
          </cell>
          <cell r="D1062" t="str">
            <v>Marty</v>
          </cell>
          <cell r="E1062" t="str">
            <v>Mike</v>
          </cell>
          <cell r="F1062" t="str">
            <v>Marty Mike</v>
          </cell>
          <cell r="L1062" t="str">
            <v>BS</v>
          </cell>
          <cell r="M1062" t="str">
            <v/>
          </cell>
          <cell r="N1062" t="str">
            <v>H</v>
          </cell>
          <cell r="O1062" t="str">
            <v/>
          </cell>
        </row>
        <row r="1063">
          <cell r="A1063">
            <v>30010</v>
          </cell>
          <cell r="B1063">
            <v>5967</v>
          </cell>
          <cell r="C1063" t="str">
            <v>Herrn</v>
          </cell>
          <cell r="D1063" t="str">
            <v>Jaun</v>
          </cell>
          <cell r="E1063" t="str">
            <v>Thomas</v>
          </cell>
          <cell r="F1063" t="str">
            <v>Jaun Thomas</v>
          </cell>
          <cell r="G1063" t="str">
            <v>Muldenweg 11</v>
          </cell>
          <cell r="H1063">
            <v>3075</v>
          </cell>
          <cell r="I1063" t="str">
            <v>RÜFENACHT BE</v>
          </cell>
          <cell r="J1063" t="str">
            <v>CH</v>
          </cell>
          <cell r="K1063">
            <v>27395</v>
          </cell>
          <cell r="L1063" t="str">
            <v>BE</v>
          </cell>
          <cell r="M1063" t="str">
            <v/>
          </cell>
          <cell r="N1063" t="str">
            <v>H</v>
          </cell>
          <cell r="O1063" t="str">
            <v>HC</v>
          </cell>
          <cell r="P1063">
            <v>97</v>
          </cell>
        </row>
        <row r="1064">
          <cell r="A1064">
            <v>30011</v>
          </cell>
          <cell r="B1064">
            <v>5968</v>
          </cell>
          <cell r="C1064" t="str">
            <v>Frau</v>
          </cell>
          <cell r="D1064" t="str">
            <v>Hostettler</v>
          </cell>
          <cell r="E1064" t="str">
            <v>Tanja</v>
          </cell>
          <cell r="F1064" t="str">
            <v>Hostettler Tanja</v>
          </cell>
          <cell r="G1064" t="str">
            <v>Muldenweg 11</v>
          </cell>
          <cell r="H1064">
            <v>3075</v>
          </cell>
          <cell r="I1064" t="str">
            <v>RÜFENACHT</v>
          </cell>
          <cell r="J1064" t="str">
            <v>CH</v>
          </cell>
          <cell r="K1064">
            <v>27395</v>
          </cell>
          <cell r="L1064" t="str">
            <v>BE</v>
          </cell>
          <cell r="M1064" t="str">
            <v/>
          </cell>
          <cell r="N1064" t="str">
            <v>D</v>
          </cell>
          <cell r="O1064" t="str">
            <v>DB</v>
          </cell>
          <cell r="P1064">
            <v>97</v>
          </cell>
        </row>
        <row r="1065">
          <cell r="A1065">
            <v>30012</v>
          </cell>
          <cell r="B1065">
            <v>5969</v>
          </cell>
          <cell r="C1065" t="str">
            <v>Herrn</v>
          </cell>
          <cell r="D1065" t="str">
            <v>Lüthi</v>
          </cell>
          <cell r="E1065" t="str">
            <v>Beat</v>
          </cell>
          <cell r="F1065" t="str">
            <v>Lüthi Beat</v>
          </cell>
          <cell r="G1065" t="str">
            <v>Polygonstrasse 59</v>
          </cell>
          <cell r="H1065">
            <v>3014</v>
          </cell>
          <cell r="I1065" t="str">
            <v>BERN</v>
          </cell>
          <cell r="J1065" t="str">
            <v>CH</v>
          </cell>
          <cell r="K1065">
            <v>25934</v>
          </cell>
          <cell r="L1065" t="str">
            <v>BE</v>
          </cell>
          <cell r="M1065" t="str">
            <v/>
          </cell>
          <cell r="N1065" t="str">
            <v>H</v>
          </cell>
          <cell r="O1065" t="str">
            <v/>
          </cell>
          <cell r="P1065">
            <v>97</v>
          </cell>
        </row>
        <row r="1066">
          <cell r="A1066">
            <v>30015</v>
          </cell>
          <cell r="B1066">
            <v>5972</v>
          </cell>
          <cell r="C1066" t="str">
            <v>Herrn</v>
          </cell>
          <cell r="D1066" t="str">
            <v>Kobel</v>
          </cell>
          <cell r="E1066" t="str">
            <v>Urs</v>
          </cell>
          <cell r="F1066" t="str">
            <v>Kobel Urs</v>
          </cell>
          <cell r="G1066" t="str">
            <v>Sonnhaldeweg 36d</v>
          </cell>
          <cell r="H1066">
            <v>3110</v>
          </cell>
          <cell r="I1066" t="str">
            <v>MÜNSINGEN</v>
          </cell>
          <cell r="J1066" t="str">
            <v>CH</v>
          </cell>
          <cell r="K1066">
            <v>26665</v>
          </cell>
          <cell r="L1066" t="str">
            <v>BE</v>
          </cell>
          <cell r="M1066" t="str">
            <v/>
          </cell>
          <cell r="N1066" t="str">
            <v>H</v>
          </cell>
          <cell r="O1066" t="str">
            <v>HC</v>
          </cell>
          <cell r="P1066">
            <v>97</v>
          </cell>
        </row>
        <row r="1067">
          <cell r="A1067">
            <v>30016</v>
          </cell>
          <cell r="B1067">
            <v>5973</v>
          </cell>
          <cell r="C1067" t="str">
            <v>Herrn</v>
          </cell>
          <cell r="D1067" t="str">
            <v>Maggetti</v>
          </cell>
          <cell r="E1067" t="str">
            <v>Corrado</v>
          </cell>
          <cell r="F1067" t="str">
            <v>Maggetti Corrado</v>
          </cell>
          <cell r="G1067" t="str">
            <v>Turbenweg 9</v>
          </cell>
          <cell r="H1067">
            <v>3073</v>
          </cell>
          <cell r="I1067" t="str">
            <v>GÜMLIGEN</v>
          </cell>
          <cell r="J1067" t="str">
            <v>CH</v>
          </cell>
          <cell r="K1067">
            <v>23012</v>
          </cell>
          <cell r="L1067" t="str">
            <v>BE</v>
          </cell>
          <cell r="M1067" t="str">
            <v/>
          </cell>
          <cell r="N1067" t="str">
            <v>H</v>
          </cell>
          <cell r="O1067" t="str">
            <v>HC</v>
          </cell>
          <cell r="P1067">
            <v>97</v>
          </cell>
        </row>
        <row r="1068">
          <cell r="A1068">
            <v>30018</v>
          </cell>
          <cell r="B1068">
            <v>5975</v>
          </cell>
          <cell r="C1068" t="str">
            <v>Herrn</v>
          </cell>
          <cell r="D1068" t="str">
            <v>Pulver</v>
          </cell>
          <cell r="E1068" t="str">
            <v>Jörg</v>
          </cell>
          <cell r="F1068" t="str">
            <v>Pulver Jörg</v>
          </cell>
          <cell r="G1068" t="str">
            <v>Freizeitanlage1001</v>
          </cell>
          <cell r="H1068">
            <v>3113</v>
          </cell>
          <cell r="I1068" t="str">
            <v>RUBIGEN</v>
          </cell>
          <cell r="J1068" t="str">
            <v>CH</v>
          </cell>
          <cell r="K1068">
            <v>17533</v>
          </cell>
          <cell r="L1068" t="str">
            <v>BE</v>
          </cell>
          <cell r="M1068" t="str">
            <v/>
          </cell>
          <cell r="N1068" t="str">
            <v>H</v>
          </cell>
          <cell r="O1068" t="str">
            <v/>
          </cell>
          <cell r="P1068">
            <v>97</v>
          </cell>
        </row>
        <row r="1069">
          <cell r="A1069">
            <v>30021</v>
          </cell>
          <cell r="B1069">
            <v>5978</v>
          </cell>
          <cell r="C1069" t="str">
            <v>Frau</v>
          </cell>
          <cell r="D1069" t="str">
            <v>Jaun</v>
          </cell>
          <cell r="E1069" t="str">
            <v>Nadine</v>
          </cell>
          <cell r="F1069" t="str">
            <v>Jaun Nadine</v>
          </cell>
          <cell r="G1069" t="str">
            <v>Bächimatstrasse 6</v>
          </cell>
          <cell r="H1069">
            <v>3075</v>
          </cell>
          <cell r="I1069" t="str">
            <v>RÜFENACHT</v>
          </cell>
          <cell r="J1069" t="str">
            <v>CH</v>
          </cell>
          <cell r="K1069">
            <v>27395</v>
          </cell>
          <cell r="L1069" t="str">
            <v>BE</v>
          </cell>
          <cell r="M1069" t="str">
            <v/>
          </cell>
          <cell r="N1069" t="str">
            <v>D</v>
          </cell>
          <cell r="O1069" t="str">
            <v/>
          </cell>
          <cell r="P1069">
            <v>97</v>
          </cell>
        </row>
        <row r="1070">
          <cell r="A1070">
            <v>30022</v>
          </cell>
          <cell r="B1070">
            <v>5979</v>
          </cell>
          <cell r="C1070" t="str">
            <v>Herrn</v>
          </cell>
          <cell r="D1070" t="str">
            <v>Kohler</v>
          </cell>
          <cell r="E1070" t="str">
            <v>Roland</v>
          </cell>
          <cell r="F1070" t="str">
            <v>Kohler Roland</v>
          </cell>
          <cell r="G1070" t="str">
            <v>Thunerstrasse 188</v>
          </cell>
          <cell r="H1070">
            <v>3074</v>
          </cell>
          <cell r="I1070" t="str">
            <v>MURI</v>
          </cell>
          <cell r="J1070" t="str">
            <v>CH</v>
          </cell>
          <cell r="K1070">
            <v>25934</v>
          </cell>
          <cell r="L1070" t="str">
            <v>BE</v>
          </cell>
          <cell r="M1070" t="str">
            <v/>
          </cell>
          <cell r="N1070" t="str">
            <v>H</v>
          </cell>
          <cell r="O1070" t="str">
            <v>HC</v>
          </cell>
          <cell r="P1070">
            <v>97</v>
          </cell>
        </row>
        <row r="1071">
          <cell r="A1071">
            <v>30025</v>
          </cell>
          <cell r="B1071">
            <v>5982</v>
          </cell>
          <cell r="C1071" t="str">
            <v>Herrn</v>
          </cell>
          <cell r="D1071" t="str">
            <v>Felder</v>
          </cell>
          <cell r="E1071" t="str">
            <v>Christoph</v>
          </cell>
          <cell r="F1071" t="str">
            <v>Felder Christoph</v>
          </cell>
          <cell r="G1071" t="str">
            <v>Robinsonweg 50</v>
          </cell>
          <cell r="H1071">
            <v>3006</v>
          </cell>
          <cell r="I1071" t="str">
            <v>BERN</v>
          </cell>
          <cell r="J1071" t="str">
            <v>CH</v>
          </cell>
          <cell r="K1071">
            <v>25569</v>
          </cell>
          <cell r="L1071" t="str">
            <v>BE</v>
          </cell>
          <cell r="M1071" t="str">
            <v/>
          </cell>
          <cell r="N1071" t="str">
            <v>H</v>
          </cell>
          <cell r="O1071" t="str">
            <v>HC</v>
          </cell>
          <cell r="P1071">
            <v>97</v>
          </cell>
        </row>
        <row r="1072">
          <cell r="A1072">
            <v>30026</v>
          </cell>
          <cell r="B1072">
            <v>5983</v>
          </cell>
          <cell r="C1072" t="str">
            <v>Herrn</v>
          </cell>
          <cell r="D1072" t="str">
            <v>Martosuhardjo</v>
          </cell>
          <cell r="E1072" t="str">
            <v>Suoraoto</v>
          </cell>
          <cell r="F1072" t="str">
            <v>Martosuhardjo Suoraoto</v>
          </cell>
          <cell r="G1072" t="str">
            <v>Buristrasse 16</v>
          </cell>
          <cell r="H1072">
            <v>3006</v>
          </cell>
          <cell r="I1072" t="str">
            <v>BERN</v>
          </cell>
          <cell r="J1072" t="str">
            <v>IND</v>
          </cell>
          <cell r="K1072">
            <v>14611</v>
          </cell>
          <cell r="L1072" t="str">
            <v>BE</v>
          </cell>
          <cell r="M1072" t="str">
            <v/>
          </cell>
          <cell r="N1072" t="str">
            <v>H</v>
          </cell>
          <cell r="O1072" t="str">
            <v>HC</v>
          </cell>
          <cell r="P1072">
            <v>97</v>
          </cell>
        </row>
        <row r="1073">
          <cell r="A1073">
            <v>30027</v>
          </cell>
          <cell r="B1073">
            <v>5984</v>
          </cell>
          <cell r="C1073" t="str">
            <v>Herrn</v>
          </cell>
          <cell r="D1073" t="str">
            <v>Tengku</v>
          </cell>
          <cell r="E1073" t="str">
            <v>Ismail</v>
          </cell>
          <cell r="F1073" t="str">
            <v>Tengku Ismail</v>
          </cell>
          <cell r="G1073" t="str">
            <v>Hintere Enghaldenstrasse 50</v>
          </cell>
          <cell r="H1073">
            <v>3004</v>
          </cell>
          <cell r="I1073" t="str">
            <v>BERN</v>
          </cell>
          <cell r="J1073" t="str">
            <v>MAL</v>
          </cell>
          <cell r="K1073">
            <v>19360</v>
          </cell>
          <cell r="L1073" t="str">
            <v>BE</v>
          </cell>
          <cell r="M1073" t="str">
            <v/>
          </cell>
          <cell r="N1073" t="str">
            <v>H</v>
          </cell>
          <cell r="O1073" t="str">
            <v>HC</v>
          </cell>
          <cell r="P1073">
            <v>90</v>
          </cell>
        </row>
        <row r="1074">
          <cell r="A1074">
            <v>30029</v>
          </cell>
          <cell r="B1074">
            <v>5986</v>
          </cell>
          <cell r="C1074" t="str">
            <v>Herrn</v>
          </cell>
          <cell r="D1074" t="str">
            <v>Kammermann</v>
          </cell>
          <cell r="E1074" t="str">
            <v>Markus</v>
          </cell>
          <cell r="F1074" t="str">
            <v>Kammermann Markus</v>
          </cell>
          <cell r="G1074" t="str">
            <v>Hirschweid 406</v>
          </cell>
          <cell r="H1074">
            <v>3113</v>
          </cell>
          <cell r="I1074" t="str">
            <v>RUBIGEN</v>
          </cell>
          <cell r="J1074" t="str">
            <v>CH</v>
          </cell>
          <cell r="K1074">
            <v>26299</v>
          </cell>
          <cell r="L1074" t="str">
            <v>BE</v>
          </cell>
          <cell r="M1074" t="str">
            <v/>
          </cell>
          <cell r="N1074" t="str">
            <v>H</v>
          </cell>
          <cell r="O1074" t="str">
            <v>HC</v>
          </cell>
          <cell r="P1074">
            <v>97</v>
          </cell>
        </row>
        <row r="1075">
          <cell r="A1075">
            <v>30030</v>
          </cell>
          <cell r="B1075">
            <v>5987</v>
          </cell>
          <cell r="C1075" t="str">
            <v>Herrn</v>
          </cell>
          <cell r="D1075" t="str">
            <v>Vetsch</v>
          </cell>
          <cell r="E1075" t="str">
            <v>Beat</v>
          </cell>
          <cell r="F1075" t="str">
            <v>Vetsch Beat</v>
          </cell>
          <cell r="G1075" t="str">
            <v>Jurastrasse 51</v>
          </cell>
          <cell r="H1075">
            <v>3063</v>
          </cell>
          <cell r="I1075" t="str">
            <v>ITTIGEN</v>
          </cell>
          <cell r="J1075" t="str">
            <v>CH</v>
          </cell>
          <cell r="K1075">
            <v>25569</v>
          </cell>
          <cell r="L1075" t="str">
            <v>BE</v>
          </cell>
          <cell r="M1075" t="str">
            <v/>
          </cell>
          <cell r="N1075" t="str">
            <v>H</v>
          </cell>
          <cell r="O1075" t="str">
            <v/>
          </cell>
          <cell r="P1075">
            <v>97</v>
          </cell>
        </row>
        <row r="1076">
          <cell r="A1076">
            <v>30031</v>
          </cell>
          <cell r="B1076">
            <v>5988</v>
          </cell>
          <cell r="C1076" t="str">
            <v>Herrn</v>
          </cell>
          <cell r="D1076" t="str">
            <v>Stocker</v>
          </cell>
          <cell r="E1076" t="str">
            <v>Daniel</v>
          </cell>
          <cell r="F1076" t="str">
            <v>Stocker Daniel</v>
          </cell>
          <cell r="G1076" t="str">
            <v>Bahnhofstrasse 7</v>
          </cell>
          <cell r="H1076">
            <v>3426</v>
          </cell>
          <cell r="I1076" t="str">
            <v>AEFLIGEN</v>
          </cell>
          <cell r="J1076" t="str">
            <v>CH</v>
          </cell>
          <cell r="K1076">
            <v>23012</v>
          </cell>
          <cell r="L1076" t="str">
            <v>BE</v>
          </cell>
          <cell r="M1076" t="str">
            <v/>
          </cell>
          <cell r="N1076" t="str">
            <v>H</v>
          </cell>
          <cell r="O1076" t="str">
            <v>HC</v>
          </cell>
          <cell r="P1076">
            <v>97</v>
          </cell>
        </row>
        <row r="1077">
          <cell r="A1077">
            <v>30032</v>
          </cell>
          <cell r="B1077">
            <v>5989</v>
          </cell>
          <cell r="C1077" t="str">
            <v>Herrn</v>
          </cell>
          <cell r="D1077" t="str">
            <v>Schär</v>
          </cell>
          <cell r="E1077" t="str">
            <v>Stephan</v>
          </cell>
          <cell r="F1077" t="str">
            <v>Schär Stephan</v>
          </cell>
          <cell r="G1077" t="str">
            <v>Worblentalstrasse 53  71</v>
          </cell>
          <cell r="H1077">
            <v>3063</v>
          </cell>
          <cell r="I1077" t="str">
            <v>ITTIGEN</v>
          </cell>
          <cell r="J1077" t="str">
            <v>CH</v>
          </cell>
          <cell r="K1077">
            <v>26665</v>
          </cell>
          <cell r="L1077" t="str">
            <v>BE</v>
          </cell>
          <cell r="M1077" t="str">
            <v/>
          </cell>
          <cell r="N1077" t="str">
            <v>H</v>
          </cell>
          <cell r="O1077" t="str">
            <v>HC</v>
          </cell>
          <cell r="P1077">
            <v>97</v>
          </cell>
        </row>
        <row r="1078">
          <cell r="A1078">
            <v>30033</v>
          </cell>
          <cell r="B1078">
            <v>5990</v>
          </cell>
          <cell r="C1078" t="str">
            <v>Herrn</v>
          </cell>
          <cell r="D1078" t="str">
            <v>Stocker-Yepez</v>
          </cell>
          <cell r="E1078" t="str">
            <v>Natividad</v>
          </cell>
          <cell r="F1078" t="str">
            <v>Stocker-Yepez Natividad</v>
          </cell>
          <cell r="G1078" t="str">
            <v>Bahnhofstrasse 7</v>
          </cell>
          <cell r="H1078">
            <v>3426</v>
          </cell>
          <cell r="I1078" t="str">
            <v>AEFLIGEN</v>
          </cell>
          <cell r="J1078" t="str">
            <v>SP</v>
          </cell>
          <cell r="K1078">
            <v>25934</v>
          </cell>
          <cell r="L1078" t="str">
            <v>BE</v>
          </cell>
          <cell r="M1078" t="str">
            <v/>
          </cell>
          <cell r="N1078" t="str">
            <v>H</v>
          </cell>
          <cell r="O1078" t="str">
            <v>HC</v>
          </cell>
          <cell r="P1078">
            <v>97</v>
          </cell>
        </row>
        <row r="1079">
          <cell r="A1079">
            <v>30035</v>
          </cell>
          <cell r="B1079">
            <v>5992</v>
          </cell>
          <cell r="C1079" t="str">
            <v>Herrn</v>
          </cell>
          <cell r="D1079" t="str">
            <v>Buchter</v>
          </cell>
          <cell r="E1079" t="str">
            <v>Philippe</v>
          </cell>
          <cell r="F1079" t="str">
            <v>Buchter Philippe</v>
          </cell>
          <cell r="G1079" t="str">
            <v>Brüggackerstrasse 23</v>
          </cell>
          <cell r="H1079">
            <v>3303</v>
          </cell>
          <cell r="I1079" t="str">
            <v>JEGENSDORF</v>
          </cell>
          <cell r="J1079" t="str">
            <v>CH</v>
          </cell>
          <cell r="K1079">
            <v>23377</v>
          </cell>
          <cell r="L1079" t="str">
            <v>BE</v>
          </cell>
          <cell r="M1079" t="str">
            <v/>
          </cell>
          <cell r="N1079" t="str">
            <v>H</v>
          </cell>
          <cell r="O1079" t="str">
            <v/>
          </cell>
          <cell r="P1079">
            <v>97</v>
          </cell>
        </row>
        <row r="1080">
          <cell r="A1080">
            <v>30039</v>
          </cell>
          <cell r="B1080">
            <v>30039</v>
          </cell>
          <cell r="C1080" t="str">
            <v>Herrn</v>
          </cell>
          <cell r="D1080" t="str">
            <v>Murtardy</v>
          </cell>
          <cell r="E1080" t="str">
            <v>Deddy</v>
          </cell>
          <cell r="F1080" t="str">
            <v>Murtardy Deddy</v>
          </cell>
          <cell r="G1080" t="str">
            <v>Birkenweg 44</v>
          </cell>
          <cell r="H1080">
            <v>3072</v>
          </cell>
          <cell r="I1080" t="str">
            <v>OSTERMUNDIGEN</v>
          </cell>
          <cell r="J1080" t="str">
            <v>IND</v>
          </cell>
          <cell r="K1080">
            <v>19953</v>
          </cell>
          <cell r="L1080" t="str">
            <v>BE</v>
          </cell>
          <cell r="M1080" t="str">
            <v/>
          </cell>
          <cell r="N1080" t="str">
            <v>H</v>
          </cell>
          <cell r="O1080" t="str">
            <v>HC</v>
          </cell>
          <cell r="P1080">
            <v>98</v>
          </cell>
        </row>
        <row r="1081">
          <cell r="A1081">
            <v>30040</v>
          </cell>
          <cell r="B1081">
            <v>30040</v>
          </cell>
          <cell r="C1081" t="str">
            <v>Frau</v>
          </cell>
          <cell r="D1081" t="str">
            <v>Langenegger</v>
          </cell>
          <cell r="E1081" t="str">
            <v>Pia</v>
          </cell>
          <cell r="F1081" t="str">
            <v>Langenegger Pia</v>
          </cell>
          <cell r="G1081" t="str">
            <v>Neuhüsliweg 6</v>
          </cell>
          <cell r="H1081">
            <v>3421</v>
          </cell>
          <cell r="I1081" t="str">
            <v>LYSSACH</v>
          </cell>
          <cell r="J1081" t="str">
            <v>CH</v>
          </cell>
          <cell r="K1081">
            <v>24838</v>
          </cell>
          <cell r="L1081" t="str">
            <v>BE</v>
          </cell>
          <cell r="M1081" t="str">
            <v/>
          </cell>
          <cell r="N1081" t="str">
            <v>D</v>
          </cell>
          <cell r="O1081" t="str">
            <v>DB</v>
          </cell>
          <cell r="P1081">
            <v>98</v>
          </cell>
        </row>
        <row r="1082">
          <cell r="A1082">
            <v>30042</v>
          </cell>
          <cell r="B1082">
            <v>30042</v>
          </cell>
          <cell r="C1082" t="str">
            <v>Herrn</v>
          </cell>
          <cell r="D1082" t="str">
            <v>Pulver</v>
          </cell>
          <cell r="E1082" t="str">
            <v>Jörg Jun.</v>
          </cell>
          <cell r="F1082" t="str">
            <v>Pulver Jörg Jun.</v>
          </cell>
          <cell r="G1082" t="str">
            <v>Thunstrasse 17</v>
          </cell>
          <cell r="H1082">
            <v>3113</v>
          </cell>
          <cell r="I1082" t="str">
            <v>RUBIGEN</v>
          </cell>
          <cell r="J1082" t="str">
            <v>CH</v>
          </cell>
          <cell r="K1082">
            <v>24838</v>
          </cell>
          <cell r="L1082" t="str">
            <v>BE</v>
          </cell>
          <cell r="M1082" t="str">
            <v/>
          </cell>
          <cell r="N1082" t="str">
            <v>H</v>
          </cell>
          <cell r="O1082" t="str">
            <v/>
          </cell>
          <cell r="P1082">
            <v>98</v>
          </cell>
        </row>
        <row r="1083">
          <cell r="A1083">
            <v>30043</v>
          </cell>
          <cell r="B1083">
            <v>30043</v>
          </cell>
          <cell r="C1083" t="str">
            <v>Herrn</v>
          </cell>
          <cell r="D1083" t="str">
            <v>Piller</v>
          </cell>
          <cell r="E1083" t="str">
            <v>Erich</v>
          </cell>
          <cell r="F1083" t="str">
            <v>Piller Erich</v>
          </cell>
          <cell r="G1083" t="str">
            <v>Noftenweg 2</v>
          </cell>
          <cell r="H1083">
            <v>3177</v>
          </cell>
          <cell r="I1083" t="str">
            <v>Laupen</v>
          </cell>
          <cell r="J1083" t="str">
            <v>CH</v>
          </cell>
          <cell r="K1083">
            <v>20821</v>
          </cell>
          <cell r="L1083" t="str">
            <v>BE</v>
          </cell>
          <cell r="M1083" t="str">
            <v/>
          </cell>
          <cell r="N1083" t="str">
            <v>H</v>
          </cell>
          <cell r="O1083" t="str">
            <v/>
          </cell>
          <cell r="P1083">
            <v>99</v>
          </cell>
        </row>
        <row r="1084">
          <cell r="A1084">
            <v>30044</v>
          </cell>
          <cell r="B1084">
            <v>30044</v>
          </cell>
          <cell r="C1084" t="str">
            <v>Herrn</v>
          </cell>
          <cell r="D1084" t="str">
            <v>Röthlisberger</v>
          </cell>
          <cell r="E1084" t="str">
            <v>Hans</v>
          </cell>
          <cell r="F1084" t="str">
            <v>Röthlisberger Hans</v>
          </cell>
          <cell r="G1084" t="str">
            <v>Funkstrasse 97</v>
          </cell>
          <cell r="H1084">
            <v>3084</v>
          </cell>
          <cell r="I1084" t="str">
            <v>Wabern</v>
          </cell>
          <cell r="J1084" t="str">
            <v>CH</v>
          </cell>
          <cell r="K1084">
            <v>18264</v>
          </cell>
          <cell r="L1084" t="str">
            <v>BE</v>
          </cell>
          <cell r="M1084" t="str">
            <v/>
          </cell>
          <cell r="N1084" t="str">
            <v>H</v>
          </cell>
          <cell r="O1084" t="str">
            <v/>
          </cell>
          <cell r="P1084">
            <v>99</v>
          </cell>
        </row>
        <row r="1085">
          <cell r="A1085">
            <v>30045</v>
          </cell>
          <cell r="B1085">
            <v>30045</v>
          </cell>
          <cell r="C1085" t="str">
            <v>Frau</v>
          </cell>
          <cell r="D1085" t="str">
            <v>Marschall</v>
          </cell>
          <cell r="E1085" t="str">
            <v>Pamela</v>
          </cell>
          <cell r="F1085" t="str">
            <v>Marschall Pamela</v>
          </cell>
          <cell r="G1085" t="str">
            <v>Bahnhöheweg 50</v>
          </cell>
          <cell r="H1085">
            <v>3018</v>
          </cell>
          <cell r="I1085" t="str">
            <v>Bern</v>
          </cell>
          <cell r="J1085" t="str">
            <v>CH</v>
          </cell>
          <cell r="K1085">
            <v>25204</v>
          </cell>
          <cell r="L1085" t="str">
            <v>BE</v>
          </cell>
          <cell r="M1085" t="str">
            <v/>
          </cell>
          <cell r="N1085" t="str">
            <v>D</v>
          </cell>
          <cell r="O1085" t="str">
            <v/>
          </cell>
          <cell r="P1085">
            <v>99</v>
          </cell>
        </row>
        <row r="1086">
          <cell r="A1086">
            <v>30046</v>
          </cell>
          <cell r="B1086">
            <v>30046</v>
          </cell>
          <cell r="C1086" t="str">
            <v>Herrn</v>
          </cell>
          <cell r="D1086" t="str">
            <v>Moormann</v>
          </cell>
          <cell r="E1086" t="str">
            <v>Timo</v>
          </cell>
          <cell r="F1086" t="str">
            <v>Moormann Timo</v>
          </cell>
          <cell r="G1086" t="str">
            <v>Stotzigenacker</v>
          </cell>
          <cell r="H1086">
            <v>3654</v>
          </cell>
          <cell r="I1086" t="str">
            <v>Gunten</v>
          </cell>
          <cell r="J1086" t="str">
            <v>CH</v>
          </cell>
          <cell r="K1086">
            <v>26665</v>
          </cell>
          <cell r="L1086" t="str">
            <v>BE</v>
          </cell>
          <cell r="M1086" t="str">
            <v/>
          </cell>
          <cell r="N1086" t="str">
            <v>H</v>
          </cell>
          <cell r="O1086" t="str">
            <v/>
          </cell>
          <cell r="P1086">
            <v>99</v>
          </cell>
        </row>
        <row r="1087">
          <cell r="A1087">
            <v>30047</v>
          </cell>
          <cell r="B1087">
            <v>30047</v>
          </cell>
          <cell r="C1087" t="str">
            <v>Herrn</v>
          </cell>
          <cell r="D1087" t="str">
            <v>Weber</v>
          </cell>
          <cell r="E1087" t="str">
            <v>Rolf</v>
          </cell>
          <cell r="F1087" t="str">
            <v>Weber Rolf</v>
          </cell>
          <cell r="G1087" t="str">
            <v>Talgut-Zentrum 12</v>
          </cell>
          <cell r="H1087">
            <v>3063</v>
          </cell>
          <cell r="I1087" t="str">
            <v>Ittigen</v>
          </cell>
          <cell r="J1087" t="str">
            <v>CH</v>
          </cell>
          <cell r="K1087">
            <v>25569</v>
          </cell>
          <cell r="L1087" t="str">
            <v>BE</v>
          </cell>
          <cell r="M1087" t="str">
            <v/>
          </cell>
          <cell r="N1087" t="str">
            <v>H</v>
          </cell>
          <cell r="O1087" t="str">
            <v/>
          </cell>
          <cell r="P1087">
            <v>99</v>
          </cell>
        </row>
        <row r="1088">
          <cell r="A1088">
            <v>30049</v>
          </cell>
          <cell r="B1088">
            <v>30049</v>
          </cell>
          <cell r="C1088" t="str">
            <v>Herrn</v>
          </cell>
          <cell r="D1088" t="str">
            <v>Rohrbach</v>
          </cell>
          <cell r="E1088" t="str">
            <v>Roger</v>
          </cell>
          <cell r="F1088" t="str">
            <v>Rohrbach Roger</v>
          </cell>
          <cell r="G1088" t="str">
            <v>Balmerstrasse 38</v>
          </cell>
          <cell r="H1088">
            <v>3006</v>
          </cell>
          <cell r="I1088" t="str">
            <v>Bern</v>
          </cell>
          <cell r="J1088" t="str">
            <v>CH</v>
          </cell>
          <cell r="K1088">
            <v>27030</v>
          </cell>
          <cell r="L1088" t="str">
            <v>BE</v>
          </cell>
          <cell r="M1088" t="str">
            <v/>
          </cell>
          <cell r="N1088" t="str">
            <v>H</v>
          </cell>
          <cell r="O1088" t="str">
            <v/>
          </cell>
          <cell r="P1088">
            <v>99</v>
          </cell>
        </row>
        <row r="1089">
          <cell r="A1089">
            <v>30050</v>
          </cell>
          <cell r="B1089">
            <v>30050</v>
          </cell>
          <cell r="C1089" t="str">
            <v>Herrn</v>
          </cell>
          <cell r="D1089" t="str">
            <v>Romianto</v>
          </cell>
          <cell r="E1089" t="str">
            <v>Andi</v>
          </cell>
          <cell r="F1089" t="str">
            <v>Romianto Andi</v>
          </cell>
          <cell r="G1089" t="str">
            <v>Jupiterstrasse 9</v>
          </cell>
          <cell r="H1089">
            <v>3015</v>
          </cell>
          <cell r="I1089" t="str">
            <v>Bern</v>
          </cell>
          <cell r="J1089" t="str">
            <v>CH</v>
          </cell>
          <cell r="K1089">
            <v>25569</v>
          </cell>
          <cell r="L1089" t="str">
            <v>BE</v>
          </cell>
          <cell r="M1089" t="str">
            <v/>
          </cell>
          <cell r="N1089" t="str">
            <v>H</v>
          </cell>
          <cell r="O1089" t="str">
            <v/>
          </cell>
          <cell r="P1089">
            <v>99</v>
          </cell>
        </row>
        <row r="1090">
          <cell r="A1090">
            <v>30051</v>
          </cell>
          <cell r="B1090">
            <v>30051</v>
          </cell>
          <cell r="C1090" t="str">
            <v>Herrn</v>
          </cell>
          <cell r="D1090" t="str">
            <v>Sousa</v>
          </cell>
          <cell r="E1090" t="str">
            <v>Marco</v>
          </cell>
          <cell r="F1090" t="str">
            <v>Sousa Marco</v>
          </cell>
          <cell r="G1090" t="str">
            <v>Buchenweg 10</v>
          </cell>
          <cell r="H1090">
            <v>3012</v>
          </cell>
          <cell r="I1090" t="str">
            <v>Bern</v>
          </cell>
          <cell r="J1090" t="str">
            <v>CH</v>
          </cell>
          <cell r="K1090">
            <v>26299</v>
          </cell>
          <cell r="L1090" t="str">
            <v>BE</v>
          </cell>
          <cell r="M1090" t="str">
            <v/>
          </cell>
          <cell r="N1090" t="str">
            <v>H</v>
          </cell>
          <cell r="O1090" t="str">
            <v/>
          </cell>
          <cell r="P1090">
            <v>99</v>
          </cell>
        </row>
        <row r="1091">
          <cell r="A1091">
            <v>30053</v>
          </cell>
          <cell r="B1091">
            <v>30053</v>
          </cell>
          <cell r="C1091" t="str">
            <v>Herrn</v>
          </cell>
          <cell r="D1091" t="str">
            <v>Franz</v>
          </cell>
          <cell r="E1091" t="str">
            <v>Jürg</v>
          </cell>
          <cell r="F1091" t="str">
            <v>Franz Jürg</v>
          </cell>
          <cell r="G1091" t="str">
            <v>Jusstrasse 15b</v>
          </cell>
          <cell r="H1091">
            <v>2578</v>
          </cell>
          <cell r="I1091" t="str">
            <v>Brüttelen</v>
          </cell>
          <cell r="J1091" t="str">
            <v>CH</v>
          </cell>
          <cell r="K1091">
            <v>21551</v>
          </cell>
          <cell r="L1091" t="str">
            <v>BE</v>
          </cell>
          <cell r="M1091" t="str">
            <v/>
          </cell>
          <cell r="N1091" t="str">
            <v>H</v>
          </cell>
          <cell r="O1091" t="str">
            <v/>
          </cell>
          <cell r="P1091">
            <v>99</v>
          </cell>
        </row>
        <row r="1092">
          <cell r="A1092">
            <v>30054</v>
          </cell>
          <cell r="B1092">
            <v>30054</v>
          </cell>
          <cell r="C1092" t="str">
            <v>Herrn</v>
          </cell>
          <cell r="D1092" t="str">
            <v>Freiburghaus</v>
          </cell>
          <cell r="E1092" t="str">
            <v>Michael</v>
          </cell>
          <cell r="F1092" t="str">
            <v>Freiburghaus Michael</v>
          </cell>
          <cell r="G1092" t="str">
            <v>Muldenweg 11</v>
          </cell>
          <cell r="H1092">
            <v>3075</v>
          </cell>
          <cell r="I1092" t="str">
            <v>Rüfenacht</v>
          </cell>
          <cell r="J1092" t="str">
            <v>CH</v>
          </cell>
          <cell r="K1092">
            <v>29221</v>
          </cell>
          <cell r="L1092" t="str">
            <v>BE</v>
          </cell>
          <cell r="M1092" t="str">
            <v>J</v>
          </cell>
          <cell r="N1092" t="str">
            <v>H</v>
          </cell>
          <cell r="O1092" t="str">
            <v/>
          </cell>
          <cell r="P1092">
            <v>99</v>
          </cell>
        </row>
        <row r="1093">
          <cell r="A1093">
            <v>30055</v>
          </cell>
          <cell r="B1093">
            <v>30055</v>
          </cell>
          <cell r="C1093" t="str">
            <v>Herrn</v>
          </cell>
          <cell r="D1093" t="str">
            <v>Zehnder</v>
          </cell>
          <cell r="E1093" t="str">
            <v>Bruno</v>
          </cell>
          <cell r="F1093" t="str">
            <v>Zehnder Bruno</v>
          </cell>
          <cell r="G1093" t="str">
            <v>Hösliweg 3</v>
          </cell>
          <cell r="H1093">
            <v>3072</v>
          </cell>
          <cell r="I1093" t="str">
            <v>OSTERMUNDIGEN</v>
          </cell>
          <cell r="J1093" t="str">
            <v>CH</v>
          </cell>
          <cell r="K1093">
            <v>28126</v>
          </cell>
          <cell r="L1093" t="str">
            <v>BE</v>
          </cell>
          <cell r="M1093" t="str">
            <v>J</v>
          </cell>
          <cell r="N1093" t="str">
            <v>H</v>
          </cell>
          <cell r="O1093" t="str">
            <v/>
          </cell>
          <cell r="P1093">
            <v>99</v>
          </cell>
        </row>
        <row r="1094">
          <cell r="A1094">
            <v>30056</v>
          </cell>
          <cell r="B1094">
            <v>30056</v>
          </cell>
          <cell r="C1094" t="str">
            <v>Herrn</v>
          </cell>
          <cell r="D1094" t="str">
            <v>Hofer</v>
          </cell>
          <cell r="E1094" t="str">
            <v>Adrian</v>
          </cell>
          <cell r="F1094" t="str">
            <v>Hofer Adrian</v>
          </cell>
          <cell r="G1094" t="str">
            <v>Spelterinistrasse 3</v>
          </cell>
          <cell r="H1094">
            <v>3006</v>
          </cell>
          <cell r="I1094" t="str">
            <v>BERN</v>
          </cell>
          <cell r="J1094" t="str">
            <v>CH</v>
          </cell>
          <cell r="K1094">
            <v>27395</v>
          </cell>
          <cell r="L1094" t="str">
            <v>BE</v>
          </cell>
          <cell r="M1094" t="str">
            <v/>
          </cell>
          <cell r="N1094" t="str">
            <v>H</v>
          </cell>
          <cell r="O1094" t="str">
            <v/>
          </cell>
          <cell r="P1094">
            <v>99</v>
          </cell>
        </row>
        <row r="1095">
          <cell r="A1095">
            <v>30057</v>
          </cell>
          <cell r="B1095">
            <v>30057</v>
          </cell>
          <cell r="C1095" t="str">
            <v>Herrn</v>
          </cell>
          <cell r="D1095" t="str">
            <v>Zesiger</v>
          </cell>
          <cell r="E1095" t="str">
            <v>Ernst</v>
          </cell>
          <cell r="F1095" t="str">
            <v>Zesiger Ernst</v>
          </cell>
          <cell r="G1095" t="str">
            <v>Zelgweg 9</v>
          </cell>
          <cell r="H1095">
            <v>3110</v>
          </cell>
          <cell r="I1095" t="str">
            <v>Münsingen</v>
          </cell>
          <cell r="J1095" t="str">
            <v>CH</v>
          </cell>
          <cell r="K1095">
            <v>19360</v>
          </cell>
          <cell r="L1095" t="str">
            <v>BE</v>
          </cell>
          <cell r="M1095" t="str">
            <v/>
          </cell>
          <cell r="N1095" t="str">
            <v>H</v>
          </cell>
          <cell r="O1095" t="str">
            <v/>
          </cell>
          <cell r="P1095">
            <v>99</v>
          </cell>
        </row>
        <row r="1096">
          <cell r="A1096">
            <v>30058</v>
          </cell>
          <cell r="B1096">
            <v>30058</v>
          </cell>
          <cell r="C1096" t="str">
            <v>Herrn</v>
          </cell>
          <cell r="D1096" t="str">
            <v>Castelberg</v>
          </cell>
          <cell r="E1096" t="str">
            <v>Thomas</v>
          </cell>
          <cell r="F1096" t="str">
            <v>Castelberg Thomas</v>
          </cell>
          <cell r="G1096" t="str">
            <v>Kappelenring 52d</v>
          </cell>
          <cell r="H1096">
            <v>3032</v>
          </cell>
          <cell r="I1096" t="str">
            <v>Hinterkappelen</v>
          </cell>
          <cell r="J1096" t="str">
            <v>CH</v>
          </cell>
          <cell r="K1096">
            <v>22282</v>
          </cell>
          <cell r="L1096" t="str">
            <v>BE</v>
          </cell>
          <cell r="M1096" t="str">
            <v/>
          </cell>
          <cell r="N1096" t="str">
            <v>H</v>
          </cell>
          <cell r="O1096" t="str">
            <v/>
          </cell>
          <cell r="P1096">
            <v>99</v>
          </cell>
        </row>
        <row r="1097">
          <cell r="A1097">
            <v>30059</v>
          </cell>
          <cell r="B1097">
            <v>30059</v>
          </cell>
          <cell r="C1097" t="str">
            <v>Herrn</v>
          </cell>
          <cell r="D1097" t="str">
            <v>Baumgartner</v>
          </cell>
          <cell r="E1097" t="str">
            <v>Ralf</v>
          </cell>
          <cell r="F1097" t="str">
            <v>Baumgartner Ralf</v>
          </cell>
          <cell r="G1097" t="str">
            <v>Steinweg 2</v>
          </cell>
          <cell r="H1097">
            <v>3084</v>
          </cell>
          <cell r="I1097" t="str">
            <v>Wabern</v>
          </cell>
          <cell r="J1097" t="str">
            <v>CH</v>
          </cell>
          <cell r="K1097">
            <v>24473</v>
          </cell>
          <cell r="L1097" t="str">
            <v>BE</v>
          </cell>
          <cell r="M1097" t="str">
            <v/>
          </cell>
          <cell r="N1097" t="str">
            <v>H</v>
          </cell>
          <cell r="O1097" t="str">
            <v/>
          </cell>
          <cell r="P1097">
            <v>99</v>
          </cell>
        </row>
        <row r="1098">
          <cell r="A1098">
            <v>30066</v>
          </cell>
          <cell r="B1098">
            <v>30066</v>
          </cell>
          <cell r="C1098" t="str">
            <v>Frau</v>
          </cell>
          <cell r="D1098" t="str">
            <v>Strahm</v>
          </cell>
          <cell r="E1098" t="str">
            <v>Nadja</v>
          </cell>
          <cell r="F1098" t="str">
            <v>Strahm Nadja</v>
          </cell>
          <cell r="G1098" t="str">
            <v>Schulhaustrasse 11</v>
          </cell>
          <cell r="H1098">
            <v>3076</v>
          </cell>
          <cell r="I1098" t="str">
            <v>Worb</v>
          </cell>
          <cell r="J1098" t="str">
            <v>CH</v>
          </cell>
          <cell r="K1098">
            <v>28491</v>
          </cell>
          <cell r="L1098" t="str">
            <v>BE</v>
          </cell>
          <cell r="M1098" t="str">
            <v>J</v>
          </cell>
          <cell r="N1098" t="str">
            <v>D</v>
          </cell>
          <cell r="O1098" t="str">
            <v/>
          </cell>
          <cell r="P1098">
            <v>99</v>
          </cell>
        </row>
        <row r="1099">
          <cell r="A1099">
            <v>30067</v>
          </cell>
          <cell r="B1099">
            <v>30067</v>
          </cell>
          <cell r="C1099" t="str">
            <v>Herrn</v>
          </cell>
          <cell r="D1099" t="str">
            <v>Jäggi</v>
          </cell>
          <cell r="E1099" t="str">
            <v>Thomas</v>
          </cell>
          <cell r="F1099" t="str">
            <v>Jäggi Thomas</v>
          </cell>
          <cell r="G1099" t="str">
            <v>Hubelgasse 1</v>
          </cell>
          <cell r="H1099">
            <v>3132</v>
          </cell>
          <cell r="I1099" t="str">
            <v>Riggisberg</v>
          </cell>
          <cell r="J1099" t="str">
            <v>CH</v>
          </cell>
          <cell r="K1099">
            <v>23377</v>
          </cell>
          <cell r="L1099" t="str">
            <v>BE</v>
          </cell>
          <cell r="M1099" t="str">
            <v/>
          </cell>
          <cell r="N1099" t="str">
            <v>H</v>
          </cell>
          <cell r="O1099" t="str">
            <v/>
          </cell>
          <cell r="P1099">
            <v>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andicap"/>
      <sheetName val="moyennes"/>
      <sheetName val=" Général 10-11 "/>
      <sheetName val="formule au 3112"/>
      <sheetName val="formule au 3006"/>
      <sheetName val="difference"/>
      <sheetName val="BOWL1045"/>
      <sheetName val="31.12.2017"/>
      <sheetName val="Feuil1"/>
    </sheetNames>
    <sheetDataSet>
      <sheetData sheetId="0">
        <row r="2">
          <cell r="A2">
            <v>106</v>
          </cell>
          <cell r="B2">
            <v>60</v>
          </cell>
          <cell r="C2" t="str">
            <v>HC</v>
          </cell>
          <cell r="D2" t="str">
            <v>DB</v>
          </cell>
        </row>
        <row r="3">
          <cell r="A3">
            <v>107</v>
          </cell>
          <cell r="B3">
            <v>60</v>
          </cell>
          <cell r="C3" t="str">
            <v>HC</v>
          </cell>
          <cell r="D3" t="str">
            <v>DB</v>
          </cell>
        </row>
        <row r="4">
          <cell r="A4">
            <v>108</v>
          </cell>
          <cell r="B4">
            <v>60</v>
          </cell>
          <cell r="C4" t="str">
            <v>HC</v>
          </cell>
          <cell r="D4" t="str">
            <v>DB</v>
          </cell>
        </row>
        <row r="5">
          <cell r="A5">
            <v>109</v>
          </cell>
          <cell r="B5">
            <v>60</v>
          </cell>
          <cell r="C5" t="str">
            <v>HC</v>
          </cell>
          <cell r="D5" t="str">
            <v>DB</v>
          </cell>
        </row>
        <row r="6">
          <cell r="A6">
            <v>110</v>
          </cell>
          <cell r="B6">
            <v>60</v>
          </cell>
          <cell r="C6" t="str">
            <v>HC</v>
          </cell>
          <cell r="D6" t="str">
            <v>DB</v>
          </cell>
        </row>
        <row r="7">
          <cell r="A7">
            <v>111</v>
          </cell>
          <cell r="B7">
            <v>60</v>
          </cell>
          <cell r="C7" t="str">
            <v>HC</v>
          </cell>
          <cell r="D7" t="str">
            <v>DB</v>
          </cell>
        </row>
        <row r="8">
          <cell r="A8">
            <v>112</v>
          </cell>
          <cell r="B8">
            <v>60</v>
          </cell>
          <cell r="C8" t="str">
            <v>HC</v>
          </cell>
          <cell r="D8" t="str">
            <v>DB</v>
          </cell>
        </row>
        <row r="9">
          <cell r="A9">
            <v>113</v>
          </cell>
          <cell r="B9">
            <v>60</v>
          </cell>
          <cell r="C9" t="str">
            <v>HC</v>
          </cell>
          <cell r="D9" t="str">
            <v>DB</v>
          </cell>
        </row>
        <row r="10">
          <cell r="A10">
            <v>114</v>
          </cell>
          <cell r="B10">
            <v>60</v>
          </cell>
          <cell r="C10" t="str">
            <v>HC</v>
          </cell>
          <cell r="D10" t="str">
            <v>DB</v>
          </cell>
        </row>
        <row r="11">
          <cell r="A11">
            <v>115</v>
          </cell>
          <cell r="B11">
            <v>60</v>
          </cell>
          <cell r="C11" t="str">
            <v>HC</v>
          </cell>
          <cell r="D11" t="str">
            <v>DB</v>
          </cell>
        </row>
        <row r="12">
          <cell r="A12">
            <v>116</v>
          </cell>
          <cell r="B12">
            <v>60</v>
          </cell>
          <cell r="C12" t="str">
            <v>HC</v>
          </cell>
          <cell r="D12" t="str">
            <v>DB</v>
          </cell>
        </row>
        <row r="13">
          <cell r="A13">
            <v>117</v>
          </cell>
          <cell r="B13">
            <v>60</v>
          </cell>
          <cell r="C13" t="str">
            <v>HC</v>
          </cell>
          <cell r="D13" t="str">
            <v>DB</v>
          </cell>
        </row>
        <row r="14">
          <cell r="A14">
            <v>118</v>
          </cell>
          <cell r="B14">
            <v>60</v>
          </cell>
          <cell r="C14" t="str">
            <v>HC</v>
          </cell>
          <cell r="D14" t="str">
            <v>DB</v>
          </cell>
        </row>
        <row r="15">
          <cell r="A15">
            <v>119</v>
          </cell>
          <cell r="B15">
            <v>60</v>
          </cell>
          <cell r="C15" t="str">
            <v>HC</v>
          </cell>
          <cell r="D15" t="str">
            <v>DB</v>
          </cell>
        </row>
        <row r="16">
          <cell r="A16">
            <v>120</v>
          </cell>
          <cell r="B16">
            <v>60</v>
          </cell>
          <cell r="C16" t="str">
            <v>HC</v>
          </cell>
          <cell r="D16" t="str">
            <v>DB</v>
          </cell>
        </row>
        <row r="17">
          <cell r="A17">
            <v>121</v>
          </cell>
          <cell r="B17">
            <v>60</v>
          </cell>
          <cell r="C17" t="str">
            <v>HC</v>
          </cell>
          <cell r="D17" t="str">
            <v>DB</v>
          </cell>
        </row>
        <row r="18">
          <cell r="A18">
            <v>122</v>
          </cell>
          <cell r="B18">
            <v>60</v>
          </cell>
          <cell r="C18" t="str">
            <v>HC</v>
          </cell>
          <cell r="D18" t="str">
            <v>DB</v>
          </cell>
        </row>
        <row r="19">
          <cell r="A19">
            <v>123</v>
          </cell>
          <cell r="B19">
            <v>60</v>
          </cell>
          <cell r="C19" t="str">
            <v>HC</v>
          </cell>
          <cell r="D19" t="str">
            <v>DB</v>
          </cell>
        </row>
        <row r="20">
          <cell r="A20">
            <v>124</v>
          </cell>
          <cell r="B20">
            <v>60</v>
          </cell>
          <cell r="C20" t="str">
            <v>HC</v>
          </cell>
          <cell r="D20" t="str">
            <v>DB</v>
          </cell>
        </row>
        <row r="21">
          <cell r="A21">
            <v>125</v>
          </cell>
          <cell r="B21">
            <v>60</v>
          </cell>
          <cell r="C21" t="str">
            <v>HC</v>
          </cell>
          <cell r="D21" t="str">
            <v>DB</v>
          </cell>
        </row>
        <row r="22">
          <cell r="A22">
            <v>126</v>
          </cell>
          <cell r="B22">
            <v>59</v>
          </cell>
          <cell r="C22" t="str">
            <v>HC</v>
          </cell>
          <cell r="D22" t="str">
            <v>DB</v>
          </cell>
        </row>
        <row r="23">
          <cell r="A23">
            <v>127</v>
          </cell>
          <cell r="B23">
            <v>58</v>
          </cell>
          <cell r="C23" t="str">
            <v>HC</v>
          </cell>
          <cell r="D23" t="str">
            <v>DB</v>
          </cell>
        </row>
        <row r="24">
          <cell r="A24">
            <v>128</v>
          </cell>
          <cell r="B24">
            <v>57</v>
          </cell>
          <cell r="C24" t="str">
            <v>HC</v>
          </cell>
          <cell r="D24" t="str">
            <v>DB</v>
          </cell>
        </row>
        <row r="25">
          <cell r="A25">
            <v>129</v>
          </cell>
          <cell r="B25">
            <v>57</v>
          </cell>
          <cell r="C25" t="str">
            <v>HC</v>
          </cell>
          <cell r="D25" t="str">
            <v>DB</v>
          </cell>
        </row>
        <row r="26">
          <cell r="A26">
            <v>130</v>
          </cell>
          <cell r="B26">
            <v>56</v>
          </cell>
          <cell r="C26" t="str">
            <v>HC</v>
          </cell>
          <cell r="D26" t="str">
            <v>DB</v>
          </cell>
        </row>
        <row r="27">
          <cell r="A27">
            <v>131</v>
          </cell>
          <cell r="B27">
            <v>55</v>
          </cell>
          <cell r="C27" t="str">
            <v>HC</v>
          </cell>
          <cell r="D27" t="str">
            <v>DB</v>
          </cell>
        </row>
        <row r="28">
          <cell r="A28">
            <v>132</v>
          </cell>
          <cell r="B28">
            <v>55</v>
          </cell>
          <cell r="C28" t="str">
            <v>HC</v>
          </cell>
          <cell r="D28" t="str">
            <v>DB</v>
          </cell>
        </row>
        <row r="29">
          <cell r="A29">
            <v>133</v>
          </cell>
          <cell r="B29">
            <v>54</v>
          </cell>
          <cell r="C29" t="str">
            <v>HC</v>
          </cell>
          <cell r="D29" t="str">
            <v>DB</v>
          </cell>
        </row>
        <row r="30">
          <cell r="A30">
            <v>134</v>
          </cell>
          <cell r="B30">
            <v>53</v>
          </cell>
          <cell r="C30" t="str">
            <v>HC</v>
          </cell>
          <cell r="D30" t="str">
            <v>DB</v>
          </cell>
        </row>
        <row r="31">
          <cell r="A31">
            <v>135</v>
          </cell>
          <cell r="B31">
            <v>53</v>
          </cell>
          <cell r="C31" t="str">
            <v>HC</v>
          </cell>
          <cell r="D31" t="str">
            <v>DB</v>
          </cell>
        </row>
        <row r="32">
          <cell r="A32">
            <v>136</v>
          </cell>
          <cell r="B32">
            <v>52</v>
          </cell>
          <cell r="C32" t="str">
            <v>HC</v>
          </cell>
          <cell r="D32" t="str">
            <v>DB</v>
          </cell>
        </row>
        <row r="33">
          <cell r="A33">
            <v>137</v>
          </cell>
          <cell r="B33">
            <v>51</v>
          </cell>
          <cell r="C33" t="str">
            <v>HC</v>
          </cell>
          <cell r="D33" t="str">
            <v>DB</v>
          </cell>
        </row>
        <row r="34">
          <cell r="A34">
            <v>138</v>
          </cell>
          <cell r="B34">
            <v>50</v>
          </cell>
          <cell r="C34" t="str">
            <v>HC</v>
          </cell>
          <cell r="D34" t="str">
            <v>DB</v>
          </cell>
        </row>
        <row r="35">
          <cell r="A35">
            <v>139</v>
          </cell>
          <cell r="B35">
            <v>50</v>
          </cell>
          <cell r="C35" t="str">
            <v>HC</v>
          </cell>
          <cell r="D35" t="str">
            <v>DB</v>
          </cell>
        </row>
        <row r="36">
          <cell r="A36">
            <v>140</v>
          </cell>
          <cell r="B36">
            <v>49</v>
          </cell>
          <cell r="C36" t="str">
            <v>HC</v>
          </cell>
          <cell r="D36" t="str">
            <v>DB</v>
          </cell>
        </row>
        <row r="37">
          <cell r="A37">
            <v>141</v>
          </cell>
          <cell r="B37">
            <v>48</v>
          </cell>
          <cell r="C37" t="str">
            <v>HC</v>
          </cell>
          <cell r="D37" t="str">
            <v>DB</v>
          </cell>
        </row>
        <row r="38">
          <cell r="A38">
            <v>142</v>
          </cell>
          <cell r="B38">
            <v>48</v>
          </cell>
          <cell r="C38" t="str">
            <v>HC</v>
          </cell>
          <cell r="D38" t="str">
            <v>DB</v>
          </cell>
        </row>
        <row r="39">
          <cell r="A39">
            <v>143</v>
          </cell>
          <cell r="B39">
            <v>47</v>
          </cell>
          <cell r="C39" t="str">
            <v>HC</v>
          </cell>
          <cell r="D39" t="str">
            <v>DB</v>
          </cell>
        </row>
        <row r="40">
          <cell r="A40">
            <v>144</v>
          </cell>
          <cell r="B40">
            <v>46</v>
          </cell>
          <cell r="C40" t="str">
            <v>HC</v>
          </cell>
          <cell r="D40" t="str">
            <v>DB</v>
          </cell>
        </row>
        <row r="41">
          <cell r="A41">
            <v>145</v>
          </cell>
          <cell r="B41">
            <v>46</v>
          </cell>
          <cell r="C41" t="str">
            <v>HC</v>
          </cell>
          <cell r="D41" t="str">
            <v>DB</v>
          </cell>
        </row>
        <row r="42">
          <cell r="A42">
            <v>146</v>
          </cell>
          <cell r="B42">
            <v>45</v>
          </cell>
          <cell r="C42" t="str">
            <v>HC</v>
          </cell>
          <cell r="D42" t="str">
            <v>DB</v>
          </cell>
        </row>
        <row r="43">
          <cell r="A43">
            <v>147</v>
          </cell>
          <cell r="B43">
            <v>44</v>
          </cell>
          <cell r="C43" t="str">
            <v>HC</v>
          </cell>
          <cell r="D43" t="str">
            <v>DB</v>
          </cell>
        </row>
        <row r="44">
          <cell r="A44">
            <v>148</v>
          </cell>
          <cell r="B44">
            <v>43</v>
          </cell>
          <cell r="C44" t="str">
            <v>HC</v>
          </cell>
          <cell r="D44" t="str">
            <v>DB</v>
          </cell>
        </row>
        <row r="45">
          <cell r="A45">
            <v>149</v>
          </cell>
          <cell r="B45">
            <v>43</v>
          </cell>
          <cell r="C45" t="str">
            <v>HC</v>
          </cell>
          <cell r="D45" t="str">
            <v>DB</v>
          </cell>
        </row>
        <row r="46">
          <cell r="A46">
            <v>150</v>
          </cell>
          <cell r="B46">
            <v>42</v>
          </cell>
          <cell r="C46" t="str">
            <v>HC</v>
          </cell>
          <cell r="D46" t="str">
            <v>DB</v>
          </cell>
        </row>
        <row r="47">
          <cell r="A47">
            <v>151</v>
          </cell>
          <cell r="B47">
            <v>41</v>
          </cell>
          <cell r="C47" t="str">
            <v>HC</v>
          </cell>
          <cell r="D47" t="str">
            <v>DB</v>
          </cell>
        </row>
        <row r="48">
          <cell r="A48">
            <v>152</v>
          </cell>
          <cell r="B48">
            <v>41</v>
          </cell>
          <cell r="C48" t="str">
            <v>HC</v>
          </cell>
          <cell r="D48" t="str">
            <v>DB</v>
          </cell>
        </row>
        <row r="49">
          <cell r="A49">
            <v>153</v>
          </cell>
          <cell r="B49">
            <v>40</v>
          </cell>
          <cell r="C49" t="str">
            <v>HC</v>
          </cell>
          <cell r="D49" t="str">
            <v>DB</v>
          </cell>
        </row>
        <row r="50">
          <cell r="A50">
            <v>154</v>
          </cell>
          <cell r="B50">
            <v>39</v>
          </cell>
          <cell r="C50" t="str">
            <v>HC</v>
          </cell>
          <cell r="D50" t="str">
            <v>DB</v>
          </cell>
        </row>
        <row r="51">
          <cell r="A51">
            <v>155</v>
          </cell>
          <cell r="B51">
            <v>39</v>
          </cell>
          <cell r="C51" t="str">
            <v>HC</v>
          </cell>
          <cell r="D51" t="str">
            <v>DB</v>
          </cell>
        </row>
        <row r="52">
          <cell r="A52">
            <v>156</v>
          </cell>
          <cell r="B52">
            <v>38</v>
          </cell>
          <cell r="C52" t="str">
            <v>HC</v>
          </cell>
          <cell r="D52" t="str">
            <v>DB</v>
          </cell>
        </row>
        <row r="53">
          <cell r="A53">
            <v>157</v>
          </cell>
          <cell r="B53">
            <v>37</v>
          </cell>
          <cell r="C53" t="str">
            <v>HC</v>
          </cell>
          <cell r="D53" t="str">
            <v>DB</v>
          </cell>
        </row>
        <row r="54">
          <cell r="A54">
            <v>158</v>
          </cell>
          <cell r="B54">
            <v>36</v>
          </cell>
          <cell r="C54" t="str">
            <v>HC</v>
          </cell>
          <cell r="D54" t="str">
            <v>DB</v>
          </cell>
        </row>
        <row r="55">
          <cell r="A55">
            <v>159</v>
          </cell>
          <cell r="B55">
            <v>36</v>
          </cell>
          <cell r="C55" t="str">
            <v>HC</v>
          </cell>
          <cell r="D55" t="str">
            <v>DB</v>
          </cell>
        </row>
        <row r="56">
          <cell r="A56">
            <v>160</v>
          </cell>
          <cell r="B56">
            <v>35</v>
          </cell>
          <cell r="C56" t="str">
            <v>HC</v>
          </cell>
          <cell r="D56" t="str">
            <v>DB</v>
          </cell>
        </row>
        <row r="57">
          <cell r="A57">
            <v>161</v>
          </cell>
          <cell r="B57">
            <v>34</v>
          </cell>
          <cell r="C57" t="str">
            <v>HC</v>
          </cell>
          <cell r="D57" t="str">
            <v>DB</v>
          </cell>
        </row>
        <row r="58">
          <cell r="A58">
            <v>162</v>
          </cell>
          <cell r="B58">
            <v>34</v>
          </cell>
          <cell r="C58" t="str">
            <v>HC</v>
          </cell>
          <cell r="D58" t="str">
            <v>DB</v>
          </cell>
        </row>
        <row r="59">
          <cell r="A59">
            <v>163</v>
          </cell>
          <cell r="B59">
            <v>33</v>
          </cell>
          <cell r="C59" t="str">
            <v>HC</v>
          </cell>
          <cell r="D59" t="str">
            <v>DB</v>
          </cell>
        </row>
        <row r="60">
          <cell r="A60">
            <v>164</v>
          </cell>
          <cell r="B60">
            <v>32</v>
          </cell>
          <cell r="C60" t="str">
            <v>HC</v>
          </cell>
          <cell r="D60" t="str">
            <v>DB</v>
          </cell>
        </row>
        <row r="61">
          <cell r="A61">
            <v>165</v>
          </cell>
          <cell r="B61">
            <v>32</v>
          </cell>
          <cell r="C61" t="str">
            <v>HC</v>
          </cell>
          <cell r="D61" t="str">
            <v>DB</v>
          </cell>
        </row>
        <row r="62">
          <cell r="A62">
            <v>166</v>
          </cell>
          <cell r="B62">
            <v>31</v>
          </cell>
          <cell r="C62" t="str">
            <v>HC</v>
          </cell>
          <cell r="D62" t="str">
            <v>DB</v>
          </cell>
        </row>
        <row r="63">
          <cell r="A63">
            <v>167</v>
          </cell>
          <cell r="B63">
            <v>30</v>
          </cell>
          <cell r="C63" t="str">
            <v>HC</v>
          </cell>
          <cell r="D63" t="str">
            <v>DB</v>
          </cell>
        </row>
        <row r="64">
          <cell r="A64">
            <v>168</v>
          </cell>
          <cell r="B64">
            <v>29</v>
          </cell>
          <cell r="C64" t="str">
            <v>HC</v>
          </cell>
          <cell r="D64" t="str">
            <v>DB</v>
          </cell>
        </row>
        <row r="65">
          <cell r="A65">
            <v>169</v>
          </cell>
          <cell r="B65">
            <v>29</v>
          </cell>
          <cell r="C65" t="str">
            <v>HC</v>
          </cell>
          <cell r="D65" t="str">
            <v>DB</v>
          </cell>
        </row>
        <row r="66">
          <cell r="A66">
            <v>170</v>
          </cell>
          <cell r="B66">
            <v>28</v>
          </cell>
          <cell r="C66" t="str">
            <v>HC</v>
          </cell>
          <cell r="D66" t="str">
            <v>DA</v>
          </cell>
        </row>
        <row r="67">
          <cell r="A67">
            <v>171</v>
          </cell>
          <cell r="B67">
            <v>27</v>
          </cell>
          <cell r="C67" t="str">
            <v>HC</v>
          </cell>
          <cell r="D67" t="str">
            <v>DA</v>
          </cell>
        </row>
        <row r="68">
          <cell r="A68">
            <v>172</v>
          </cell>
          <cell r="B68">
            <v>27</v>
          </cell>
          <cell r="C68" t="str">
            <v>HC</v>
          </cell>
          <cell r="D68" t="str">
            <v>DA</v>
          </cell>
        </row>
        <row r="69">
          <cell r="A69">
            <v>173</v>
          </cell>
          <cell r="B69">
            <v>26</v>
          </cell>
          <cell r="C69" t="str">
            <v>HC</v>
          </cell>
          <cell r="D69" t="str">
            <v>DA</v>
          </cell>
        </row>
        <row r="70">
          <cell r="A70">
            <v>174</v>
          </cell>
          <cell r="B70">
            <v>25</v>
          </cell>
          <cell r="C70" t="str">
            <v>HC</v>
          </cell>
          <cell r="D70" t="str">
            <v>DA</v>
          </cell>
        </row>
        <row r="71">
          <cell r="A71">
            <v>175</v>
          </cell>
          <cell r="B71">
            <v>25</v>
          </cell>
          <cell r="C71" t="str">
            <v>HC</v>
          </cell>
          <cell r="D71" t="str">
            <v>DA</v>
          </cell>
        </row>
        <row r="72">
          <cell r="A72">
            <v>176</v>
          </cell>
          <cell r="B72">
            <v>24</v>
          </cell>
          <cell r="C72" t="str">
            <v>HC</v>
          </cell>
          <cell r="D72" t="str">
            <v>DA</v>
          </cell>
        </row>
        <row r="73">
          <cell r="A73">
            <v>177</v>
          </cell>
          <cell r="B73">
            <v>23</v>
          </cell>
          <cell r="C73" t="str">
            <v>HC</v>
          </cell>
          <cell r="D73" t="str">
            <v>DA</v>
          </cell>
        </row>
        <row r="74">
          <cell r="A74">
            <v>178</v>
          </cell>
          <cell r="B74">
            <v>22</v>
          </cell>
          <cell r="C74" t="str">
            <v>HB</v>
          </cell>
          <cell r="D74" t="str">
            <v>DA</v>
          </cell>
        </row>
        <row r="75">
          <cell r="A75">
            <v>179</v>
          </cell>
          <cell r="B75">
            <v>22</v>
          </cell>
          <cell r="C75" t="str">
            <v>HB</v>
          </cell>
          <cell r="D75" t="str">
            <v>DA</v>
          </cell>
        </row>
        <row r="76">
          <cell r="A76">
            <v>180</v>
          </cell>
          <cell r="B76">
            <v>21</v>
          </cell>
          <cell r="C76" t="str">
            <v>HB</v>
          </cell>
          <cell r="D76" t="str">
            <v>DA</v>
          </cell>
        </row>
        <row r="77">
          <cell r="A77">
            <v>181</v>
          </cell>
          <cell r="B77">
            <v>20</v>
          </cell>
          <cell r="C77" t="str">
            <v>HB</v>
          </cell>
          <cell r="D77" t="str">
            <v>DA</v>
          </cell>
        </row>
        <row r="78">
          <cell r="A78">
            <v>182</v>
          </cell>
          <cell r="B78">
            <v>20</v>
          </cell>
          <cell r="C78" t="str">
            <v>HB</v>
          </cell>
          <cell r="D78" t="str">
            <v>DA</v>
          </cell>
        </row>
        <row r="79">
          <cell r="A79">
            <v>183</v>
          </cell>
          <cell r="B79">
            <v>19</v>
          </cell>
          <cell r="C79" t="str">
            <v>HB</v>
          </cell>
          <cell r="D79" t="str">
            <v>DA</v>
          </cell>
        </row>
        <row r="80">
          <cell r="A80">
            <v>184</v>
          </cell>
          <cell r="B80">
            <v>18</v>
          </cell>
          <cell r="C80" t="str">
            <v>HB</v>
          </cell>
          <cell r="D80" t="str">
            <v>DA</v>
          </cell>
        </row>
        <row r="81">
          <cell r="A81">
            <v>185</v>
          </cell>
          <cell r="B81">
            <v>18</v>
          </cell>
          <cell r="C81" t="str">
            <v>HB</v>
          </cell>
          <cell r="D81" t="str">
            <v>DA</v>
          </cell>
        </row>
        <row r="82">
          <cell r="A82">
            <v>186</v>
          </cell>
          <cell r="B82">
            <v>17</v>
          </cell>
          <cell r="C82" t="str">
            <v>HB</v>
          </cell>
          <cell r="D82" t="str">
            <v>DA</v>
          </cell>
        </row>
        <row r="83">
          <cell r="A83">
            <v>187</v>
          </cell>
          <cell r="B83">
            <v>16</v>
          </cell>
          <cell r="C83" t="str">
            <v>HB</v>
          </cell>
          <cell r="D83" t="str">
            <v>DA</v>
          </cell>
        </row>
        <row r="84">
          <cell r="A84">
            <v>188</v>
          </cell>
          <cell r="B84">
            <v>15</v>
          </cell>
          <cell r="C84" t="str">
            <v>HB</v>
          </cell>
          <cell r="D84" t="str">
            <v>DA</v>
          </cell>
        </row>
        <row r="85">
          <cell r="A85">
            <v>189</v>
          </cell>
          <cell r="B85">
            <v>15</v>
          </cell>
          <cell r="C85" t="str">
            <v>HB</v>
          </cell>
          <cell r="D85" t="str">
            <v>DA</v>
          </cell>
        </row>
        <row r="86">
          <cell r="A86">
            <v>190</v>
          </cell>
          <cell r="B86">
            <v>14</v>
          </cell>
          <cell r="C86" t="str">
            <v>HA</v>
          </cell>
          <cell r="D86" t="str">
            <v>DA</v>
          </cell>
        </row>
        <row r="87">
          <cell r="A87">
            <v>191</v>
          </cell>
          <cell r="B87">
            <v>13</v>
          </cell>
          <cell r="C87" t="str">
            <v>HA</v>
          </cell>
          <cell r="D87" t="str">
            <v>DA</v>
          </cell>
        </row>
        <row r="88">
          <cell r="A88">
            <v>192</v>
          </cell>
          <cell r="B88">
            <v>13</v>
          </cell>
          <cell r="C88" t="str">
            <v>HA</v>
          </cell>
          <cell r="D88" t="str">
            <v>DA</v>
          </cell>
        </row>
        <row r="89">
          <cell r="A89">
            <v>193</v>
          </cell>
          <cell r="B89">
            <v>12</v>
          </cell>
          <cell r="C89" t="str">
            <v>HA</v>
          </cell>
          <cell r="D89" t="str">
            <v>DA</v>
          </cell>
        </row>
        <row r="90">
          <cell r="A90">
            <v>194</v>
          </cell>
          <cell r="B90">
            <v>11</v>
          </cell>
          <cell r="C90" t="str">
            <v>HA</v>
          </cell>
          <cell r="D90" t="str">
            <v>DA</v>
          </cell>
        </row>
        <row r="91">
          <cell r="A91">
            <v>195</v>
          </cell>
          <cell r="B91">
            <v>11</v>
          </cell>
          <cell r="C91" t="str">
            <v>HA</v>
          </cell>
          <cell r="D91" t="str">
            <v>DA</v>
          </cell>
        </row>
        <row r="92">
          <cell r="A92">
            <v>196</v>
          </cell>
          <cell r="B92">
            <v>10</v>
          </cell>
          <cell r="C92" t="str">
            <v>HA</v>
          </cell>
          <cell r="D92" t="str">
            <v>DA</v>
          </cell>
        </row>
        <row r="93">
          <cell r="A93">
            <v>197</v>
          </cell>
          <cell r="B93">
            <v>9</v>
          </cell>
          <cell r="C93" t="str">
            <v>HA</v>
          </cell>
          <cell r="D93" t="str">
            <v>DA</v>
          </cell>
        </row>
        <row r="94">
          <cell r="A94">
            <v>198</v>
          </cell>
          <cell r="B94">
            <v>8</v>
          </cell>
          <cell r="C94" t="str">
            <v>HA</v>
          </cell>
          <cell r="D94" t="str">
            <v>DA</v>
          </cell>
        </row>
        <row r="95">
          <cell r="A95">
            <v>199</v>
          </cell>
          <cell r="B95">
            <v>8</v>
          </cell>
          <cell r="C95" t="str">
            <v>HA</v>
          </cell>
          <cell r="D95" t="str">
            <v>DA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msubito@hotmail.com" TargetMode="External"/><Relationship Id="rId2" Type="http://schemas.openxmlformats.org/officeDocument/2006/relationships/hyperlink" Target="mailto:msubito@hotmail.com" TargetMode="External"/><Relationship Id="rId1" Type="http://schemas.openxmlformats.org/officeDocument/2006/relationships/hyperlink" Target="mailto:msubito@hot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msubito@hotmail.com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msubito@hotmail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260"/>
  <sheetViews>
    <sheetView workbookViewId="0">
      <selection activeCell="L23" sqref="L23"/>
    </sheetView>
  </sheetViews>
  <sheetFormatPr baseColWidth="10" defaultRowHeight="12.75" x14ac:dyDescent="0.2"/>
  <cols>
    <col min="1" max="1" width="4" bestFit="1" customWidth="1"/>
    <col min="2" max="2" width="8" style="9" bestFit="1" customWidth="1"/>
    <col min="3" max="3" width="28.7109375" bestFit="1" customWidth="1"/>
    <col min="4" max="5" width="7.28515625" style="10" bestFit="1" customWidth="1"/>
    <col min="6" max="6" width="11.42578125" style="10" customWidth="1"/>
    <col min="7" max="7" width="9.5703125" bestFit="1" customWidth="1"/>
    <col min="8" max="8" width="9.85546875" style="10" bestFit="1" customWidth="1"/>
  </cols>
  <sheetData>
    <row r="1" spans="1:8" ht="20.25" x14ac:dyDescent="0.3">
      <c r="A1" s="348" t="s">
        <v>278</v>
      </c>
      <c r="B1" s="349"/>
      <c r="C1" s="349"/>
      <c r="D1" s="349"/>
      <c r="E1" s="349"/>
      <c r="F1" s="350"/>
      <c r="G1" s="356" t="s">
        <v>0</v>
      </c>
      <c r="H1" s="357"/>
    </row>
    <row r="2" spans="1:8" ht="20.25" x14ac:dyDescent="0.3">
      <c r="A2" s="351" t="s">
        <v>1</v>
      </c>
      <c r="B2" s="352"/>
      <c r="C2" s="352"/>
      <c r="D2" s="352"/>
      <c r="E2" s="352"/>
      <c r="F2" s="353"/>
      <c r="G2" s="354" t="s">
        <v>258</v>
      </c>
      <c r="H2" s="355"/>
    </row>
    <row r="3" spans="1:8" x14ac:dyDescent="0.2">
      <c r="A3" s="1"/>
      <c r="B3" s="2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7" t="s">
        <v>8</v>
      </c>
    </row>
    <row r="4" spans="1:8" x14ac:dyDescent="0.2">
      <c r="A4" s="1">
        <v>1</v>
      </c>
      <c r="B4" s="19">
        <v>1274</v>
      </c>
      <c r="C4" s="15" t="s">
        <v>9</v>
      </c>
      <c r="D4" s="8">
        <v>0</v>
      </c>
      <c r="E4" s="8">
        <v>0</v>
      </c>
      <c r="F4" s="8">
        <v>0</v>
      </c>
      <c r="G4" s="13" t="s">
        <v>275</v>
      </c>
      <c r="H4" s="14" t="s">
        <v>11</v>
      </c>
    </row>
    <row r="5" spans="1:8" x14ac:dyDescent="0.2">
      <c r="A5" s="1">
        <v>2</v>
      </c>
      <c r="B5" s="19">
        <v>1173</v>
      </c>
      <c r="C5" s="15" t="s">
        <v>12</v>
      </c>
      <c r="D5" s="8">
        <v>10374</v>
      </c>
      <c r="E5" s="8">
        <v>60</v>
      </c>
      <c r="F5" s="8">
        <v>172.9</v>
      </c>
      <c r="G5" s="13">
        <v>17</v>
      </c>
      <c r="H5" s="14" t="s">
        <v>13</v>
      </c>
    </row>
    <row r="6" spans="1:8" x14ac:dyDescent="0.2">
      <c r="A6" s="1">
        <v>3</v>
      </c>
      <c r="B6" s="18">
        <v>7</v>
      </c>
      <c r="C6" s="15" t="s">
        <v>14</v>
      </c>
      <c r="D6" s="8">
        <v>22483</v>
      </c>
      <c r="E6" s="8">
        <v>127</v>
      </c>
      <c r="F6" s="8">
        <v>177.03100000000001</v>
      </c>
      <c r="G6" s="13">
        <v>14</v>
      </c>
      <c r="H6" s="14" t="s">
        <v>13</v>
      </c>
    </row>
    <row r="7" spans="1:8" x14ac:dyDescent="0.2">
      <c r="A7" s="1">
        <v>4</v>
      </c>
      <c r="B7" s="18">
        <v>1611</v>
      </c>
      <c r="C7" s="15" t="s">
        <v>16</v>
      </c>
      <c r="D7" s="8">
        <v>15660</v>
      </c>
      <c r="E7" s="8">
        <v>114</v>
      </c>
      <c r="F7" s="8">
        <v>137.36799999999999</v>
      </c>
      <c r="G7" s="13">
        <v>35</v>
      </c>
      <c r="H7" s="14" t="s">
        <v>17</v>
      </c>
    </row>
    <row r="8" spans="1:8" x14ac:dyDescent="0.2">
      <c r="A8" s="1">
        <v>5</v>
      </c>
      <c r="B8" s="19">
        <v>1689</v>
      </c>
      <c r="C8" s="15" t="s">
        <v>18</v>
      </c>
      <c r="D8" s="8">
        <v>0</v>
      </c>
      <c r="E8" s="8">
        <v>0</v>
      </c>
      <c r="F8" s="8">
        <v>0</v>
      </c>
      <c r="G8" s="13" t="s">
        <v>275</v>
      </c>
      <c r="H8" s="14" t="s">
        <v>19</v>
      </c>
    </row>
    <row r="9" spans="1:8" x14ac:dyDescent="0.2">
      <c r="A9" s="1">
        <v>6</v>
      </c>
      <c r="B9" s="19">
        <v>1781</v>
      </c>
      <c r="C9" s="15" t="s">
        <v>20</v>
      </c>
      <c r="D9" s="8">
        <v>1347</v>
      </c>
      <c r="E9" s="8">
        <v>9</v>
      </c>
      <c r="F9" s="8">
        <v>149.667</v>
      </c>
      <c r="G9" s="13" t="s">
        <v>275</v>
      </c>
      <c r="H9" s="14" t="s">
        <v>11</v>
      </c>
    </row>
    <row r="10" spans="1:8" x14ac:dyDescent="0.2">
      <c r="A10" s="1">
        <v>7</v>
      </c>
      <c r="B10" s="19">
        <v>1632</v>
      </c>
      <c r="C10" s="15" t="s">
        <v>21</v>
      </c>
      <c r="D10" s="8">
        <v>8912</v>
      </c>
      <c r="E10" s="8">
        <v>56</v>
      </c>
      <c r="F10" s="8">
        <v>159.143</v>
      </c>
      <c r="G10" s="13">
        <v>25</v>
      </c>
      <c r="H10" s="14" t="s">
        <v>13</v>
      </c>
    </row>
    <row r="11" spans="1:8" x14ac:dyDescent="0.2">
      <c r="A11" s="1">
        <v>8</v>
      </c>
      <c r="B11" s="18">
        <v>1363</v>
      </c>
      <c r="C11" s="15" t="s">
        <v>22</v>
      </c>
      <c r="D11" s="23">
        <v>21987</v>
      </c>
      <c r="E11" s="24">
        <v>141</v>
      </c>
      <c r="F11" s="25">
        <v>155.93617</v>
      </c>
      <c r="G11" s="22">
        <v>27</v>
      </c>
      <c r="H11" s="14" t="s">
        <v>13</v>
      </c>
    </row>
    <row r="12" spans="1:8" x14ac:dyDescent="0.2">
      <c r="A12" s="1">
        <v>9</v>
      </c>
      <c r="B12" s="19">
        <v>48</v>
      </c>
      <c r="C12" s="15" t="s">
        <v>23</v>
      </c>
      <c r="D12" s="8">
        <v>3219</v>
      </c>
      <c r="E12" s="8">
        <v>18</v>
      </c>
      <c r="F12" s="8">
        <v>178.833</v>
      </c>
      <c r="G12" s="13" t="s">
        <v>275</v>
      </c>
      <c r="H12" s="14" t="s">
        <v>11</v>
      </c>
    </row>
    <row r="13" spans="1:8" x14ac:dyDescent="0.2">
      <c r="A13" s="1">
        <v>10</v>
      </c>
      <c r="B13" s="19">
        <v>1739</v>
      </c>
      <c r="C13" s="15" t="s">
        <v>25</v>
      </c>
      <c r="D13" s="8">
        <v>15007</v>
      </c>
      <c r="E13" s="8">
        <v>91</v>
      </c>
      <c r="F13" s="8">
        <v>164.91200000000001</v>
      </c>
      <c r="G13" s="13">
        <v>22</v>
      </c>
      <c r="H13" s="14" t="s">
        <v>17</v>
      </c>
    </row>
    <row r="14" spans="1:8" x14ac:dyDescent="0.2">
      <c r="A14" s="1">
        <v>11</v>
      </c>
      <c r="B14" s="19">
        <v>1170</v>
      </c>
      <c r="C14" s="15" t="s">
        <v>26</v>
      </c>
      <c r="D14" s="8">
        <v>0</v>
      </c>
      <c r="E14" s="8">
        <v>0</v>
      </c>
      <c r="F14" s="8">
        <v>0</v>
      </c>
      <c r="G14" s="13" t="s">
        <v>275</v>
      </c>
      <c r="H14" s="14" t="s">
        <v>11</v>
      </c>
    </row>
    <row r="15" spans="1:8" x14ac:dyDescent="0.2">
      <c r="A15" s="1">
        <v>12</v>
      </c>
      <c r="B15" s="19">
        <v>1411</v>
      </c>
      <c r="C15" s="15" t="s">
        <v>27</v>
      </c>
      <c r="D15" s="8">
        <v>0</v>
      </c>
      <c r="E15" s="8">
        <v>0</v>
      </c>
      <c r="F15" s="8">
        <v>0</v>
      </c>
      <c r="G15" s="13" t="s">
        <v>275</v>
      </c>
      <c r="H15" s="14" t="s">
        <v>19</v>
      </c>
    </row>
    <row r="16" spans="1:8" x14ac:dyDescent="0.2">
      <c r="A16" s="1">
        <v>13</v>
      </c>
      <c r="B16" s="18">
        <v>67</v>
      </c>
      <c r="C16" s="15" t="s">
        <v>28</v>
      </c>
      <c r="D16" s="8">
        <v>1310</v>
      </c>
      <c r="E16" s="8">
        <v>8</v>
      </c>
      <c r="F16" s="8">
        <v>163.75</v>
      </c>
      <c r="G16" s="13" t="s">
        <v>275</v>
      </c>
      <c r="H16" s="14" t="s">
        <v>11</v>
      </c>
    </row>
    <row r="17" spans="1:8" x14ac:dyDescent="0.2">
      <c r="A17" s="1">
        <v>14</v>
      </c>
      <c r="B17" s="19">
        <v>1634</v>
      </c>
      <c r="C17" s="15" t="s">
        <v>29</v>
      </c>
      <c r="D17" s="8">
        <v>4547</v>
      </c>
      <c r="E17" s="8">
        <v>25</v>
      </c>
      <c r="F17" s="8">
        <v>181.88</v>
      </c>
      <c r="G17" s="13" t="s">
        <v>275</v>
      </c>
      <c r="H17" s="14" t="s">
        <v>11</v>
      </c>
    </row>
    <row r="18" spans="1:8" x14ac:dyDescent="0.2">
      <c r="A18" s="1">
        <v>15</v>
      </c>
      <c r="B18" s="19">
        <v>78</v>
      </c>
      <c r="C18" s="15" t="s">
        <v>30</v>
      </c>
      <c r="D18" s="8">
        <v>20328</v>
      </c>
      <c r="E18" s="8">
        <v>107</v>
      </c>
      <c r="F18" s="8">
        <v>189.98099999999999</v>
      </c>
      <c r="G18" s="13">
        <v>7</v>
      </c>
      <c r="H18" s="14" t="s">
        <v>15</v>
      </c>
    </row>
    <row r="19" spans="1:8" x14ac:dyDescent="0.2">
      <c r="A19" s="1">
        <v>16</v>
      </c>
      <c r="B19" s="19">
        <v>87</v>
      </c>
      <c r="C19" s="15" t="s">
        <v>31</v>
      </c>
      <c r="D19" s="8">
        <v>0</v>
      </c>
      <c r="E19" s="8">
        <v>0</v>
      </c>
      <c r="F19" s="8">
        <v>0</v>
      </c>
      <c r="G19" s="13" t="s">
        <v>275</v>
      </c>
      <c r="H19" s="14" t="s">
        <v>11</v>
      </c>
    </row>
    <row r="20" spans="1:8" x14ac:dyDescent="0.2">
      <c r="A20" s="1">
        <v>17</v>
      </c>
      <c r="B20" s="19">
        <v>91</v>
      </c>
      <c r="C20" s="15" t="s">
        <v>32</v>
      </c>
      <c r="D20" s="8">
        <v>4274</v>
      </c>
      <c r="E20" s="8">
        <v>30</v>
      </c>
      <c r="F20" s="8">
        <v>142.46700000000001</v>
      </c>
      <c r="G20" s="13" t="s">
        <v>275</v>
      </c>
      <c r="H20" s="14" t="s">
        <v>19</v>
      </c>
    </row>
    <row r="21" spans="1:8" x14ac:dyDescent="0.2">
      <c r="A21" s="1">
        <v>18</v>
      </c>
      <c r="B21" s="18">
        <v>1412</v>
      </c>
      <c r="C21" s="15" t="s">
        <v>263</v>
      </c>
      <c r="D21" s="8">
        <v>0</v>
      </c>
      <c r="E21" s="8">
        <v>0</v>
      </c>
      <c r="F21" s="8">
        <v>0</v>
      </c>
      <c r="G21" s="13" t="s">
        <v>275</v>
      </c>
      <c r="H21" s="14" t="s">
        <v>19</v>
      </c>
    </row>
    <row r="22" spans="1:8" x14ac:dyDescent="0.2">
      <c r="A22" s="1">
        <v>19</v>
      </c>
      <c r="B22" s="19">
        <v>1365</v>
      </c>
      <c r="C22" s="15" t="s">
        <v>33</v>
      </c>
      <c r="D22" s="8">
        <v>5227</v>
      </c>
      <c r="E22" s="8">
        <v>34</v>
      </c>
      <c r="F22" s="8">
        <v>153.74</v>
      </c>
      <c r="G22" s="13" t="s">
        <v>275</v>
      </c>
      <c r="H22" s="14" t="s">
        <v>19</v>
      </c>
    </row>
    <row r="23" spans="1:8" x14ac:dyDescent="0.2">
      <c r="A23" s="1">
        <v>20</v>
      </c>
      <c r="B23" s="19">
        <v>108</v>
      </c>
      <c r="C23" s="15" t="s">
        <v>34</v>
      </c>
      <c r="D23" s="8">
        <v>39557</v>
      </c>
      <c r="E23" s="8">
        <v>224</v>
      </c>
      <c r="F23" s="8">
        <v>176.59399999999999</v>
      </c>
      <c r="G23" s="13">
        <v>14</v>
      </c>
      <c r="H23" s="14" t="s">
        <v>13</v>
      </c>
    </row>
    <row r="24" spans="1:8" x14ac:dyDescent="0.2">
      <c r="A24" s="1">
        <v>21</v>
      </c>
      <c r="B24" s="19">
        <v>110</v>
      </c>
      <c r="C24" s="15" t="s">
        <v>35</v>
      </c>
      <c r="D24" s="8">
        <v>0</v>
      </c>
      <c r="E24" s="8">
        <v>0</v>
      </c>
      <c r="F24" s="8">
        <v>0</v>
      </c>
      <c r="G24" s="13" t="s">
        <v>275</v>
      </c>
      <c r="H24" s="14" t="s">
        <v>19</v>
      </c>
    </row>
    <row r="25" spans="1:8" x14ac:dyDescent="0.2">
      <c r="A25" s="1">
        <v>22</v>
      </c>
      <c r="B25" s="19">
        <v>111</v>
      </c>
      <c r="C25" s="15" t="s">
        <v>36</v>
      </c>
      <c r="D25" s="8">
        <v>65399</v>
      </c>
      <c r="E25" s="8">
        <v>338</v>
      </c>
      <c r="F25" s="8">
        <v>193.488</v>
      </c>
      <c r="G25" s="13">
        <v>4</v>
      </c>
      <c r="H25" s="14" t="s">
        <v>24</v>
      </c>
    </row>
    <row r="26" spans="1:8" x14ac:dyDescent="0.2">
      <c r="A26" s="1">
        <v>23</v>
      </c>
      <c r="B26" s="19">
        <v>1476</v>
      </c>
      <c r="C26" s="15" t="s">
        <v>37</v>
      </c>
      <c r="D26" s="8">
        <v>6000</v>
      </c>
      <c r="E26" s="8">
        <v>40</v>
      </c>
      <c r="F26" s="8">
        <v>150</v>
      </c>
      <c r="G26" s="13">
        <v>30</v>
      </c>
      <c r="H26" s="14" t="s">
        <v>17</v>
      </c>
    </row>
    <row r="27" spans="1:8" x14ac:dyDescent="0.2">
      <c r="A27" s="1">
        <v>24</v>
      </c>
      <c r="B27" s="19">
        <v>1477</v>
      </c>
      <c r="C27" s="15" t="s">
        <v>264</v>
      </c>
      <c r="D27" s="8">
        <v>6877</v>
      </c>
      <c r="E27" s="8">
        <v>42</v>
      </c>
      <c r="F27" s="8">
        <v>163.738</v>
      </c>
      <c r="G27" s="13">
        <v>22</v>
      </c>
      <c r="H27" s="14" t="s">
        <v>13</v>
      </c>
    </row>
    <row r="28" spans="1:8" x14ac:dyDescent="0.2">
      <c r="A28" s="1">
        <v>25</v>
      </c>
      <c r="B28" s="19">
        <v>1475</v>
      </c>
      <c r="C28" s="15" t="s">
        <v>38</v>
      </c>
      <c r="D28" s="8">
        <v>9674</v>
      </c>
      <c r="E28" s="8">
        <v>57</v>
      </c>
      <c r="F28" s="8">
        <v>169.71899999999999</v>
      </c>
      <c r="G28" s="13">
        <v>19</v>
      </c>
      <c r="H28" s="14" t="s">
        <v>13</v>
      </c>
    </row>
    <row r="29" spans="1:8" x14ac:dyDescent="0.2">
      <c r="A29" s="1">
        <v>26</v>
      </c>
      <c r="B29" s="19">
        <v>1614</v>
      </c>
      <c r="C29" s="15" t="s">
        <v>39</v>
      </c>
      <c r="D29" s="8">
        <v>0</v>
      </c>
      <c r="E29" s="8">
        <v>0</v>
      </c>
      <c r="F29" s="8">
        <v>0</v>
      </c>
      <c r="G29" s="13" t="s">
        <v>275</v>
      </c>
      <c r="H29" s="14" t="s">
        <v>19</v>
      </c>
    </row>
    <row r="30" spans="1:8" x14ac:dyDescent="0.2">
      <c r="A30" s="1">
        <v>27</v>
      </c>
      <c r="B30" s="19">
        <v>123</v>
      </c>
      <c r="C30" s="15" t="s">
        <v>40</v>
      </c>
      <c r="D30" s="8">
        <v>28743</v>
      </c>
      <c r="E30" s="8">
        <v>157</v>
      </c>
      <c r="F30" s="8">
        <v>183.07599999999999</v>
      </c>
      <c r="G30" s="13">
        <v>10</v>
      </c>
      <c r="H30" s="14" t="s">
        <v>15</v>
      </c>
    </row>
    <row r="31" spans="1:8" x14ac:dyDescent="0.2">
      <c r="A31" s="1">
        <v>28</v>
      </c>
      <c r="B31" s="12">
        <v>1635</v>
      </c>
      <c r="C31" s="16" t="s">
        <v>41</v>
      </c>
      <c r="D31" s="8">
        <v>0</v>
      </c>
      <c r="E31" s="8">
        <v>0</v>
      </c>
      <c r="F31" s="8">
        <v>0</v>
      </c>
      <c r="G31" s="13" t="s">
        <v>275</v>
      </c>
      <c r="H31" s="14" t="s">
        <v>11</v>
      </c>
    </row>
    <row r="32" spans="1:8" x14ac:dyDescent="0.2">
      <c r="A32" s="1">
        <v>29</v>
      </c>
      <c r="B32" s="19">
        <v>131</v>
      </c>
      <c r="C32" s="15" t="s">
        <v>42</v>
      </c>
      <c r="D32" s="8">
        <v>0</v>
      </c>
      <c r="E32" s="8">
        <v>0</v>
      </c>
      <c r="F32" s="8">
        <v>0</v>
      </c>
      <c r="G32" s="13" t="s">
        <v>275</v>
      </c>
      <c r="H32" s="14" t="s">
        <v>11</v>
      </c>
    </row>
    <row r="33" spans="1:8" x14ac:dyDescent="0.2">
      <c r="A33" s="1">
        <v>30</v>
      </c>
      <c r="B33" s="19">
        <v>132</v>
      </c>
      <c r="C33" s="15" t="s">
        <v>43</v>
      </c>
      <c r="D33" s="8">
        <v>18889</v>
      </c>
      <c r="E33" s="8">
        <v>103</v>
      </c>
      <c r="F33" s="8">
        <v>183.38800000000001</v>
      </c>
      <c r="G33" s="13">
        <v>10</v>
      </c>
      <c r="H33" s="14" t="s">
        <v>15</v>
      </c>
    </row>
    <row r="34" spans="1:8" x14ac:dyDescent="0.2">
      <c r="A34" s="1">
        <v>31</v>
      </c>
      <c r="B34" s="19">
        <v>133</v>
      </c>
      <c r="C34" s="15" t="s">
        <v>44</v>
      </c>
      <c r="D34" s="8">
        <v>1954</v>
      </c>
      <c r="E34" s="8">
        <v>12</v>
      </c>
      <c r="F34" s="8">
        <v>162.833</v>
      </c>
      <c r="G34" s="13" t="s">
        <v>275</v>
      </c>
      <c r="H34" s="14" t="s">
        <v>11</v>
      </c>
    </row>
    <row r="35" spans="1:8" x14ac:dyDescent="0.2">
      <c r="A35" s="1">
        <v>32</v>
      </c>
      <c r="B35" s="19">
        <v>136</v>
      </c>
      <c r="C35" s="15" t="s">
        <v>259</v>
      </c>
      <c r="D35" s="8">
        <v>43218</v>
      </c>
      <c r="E35" s="8">
        <v>231</v>
      </c>
      <c r="F35" s="8">
        <v>187.09100000000001</v>
      </c>
      <c r="G35" s="13">
        <v>8</v>
      </c>
      <c r="H35" s="14" t="s">
        <v>15</v>
      </c>
    </row>
    <row r="36" spans="1:8" x14ac:dyDescent="0.2">
      <c r="A36" s="1">
        <v>33</v>
      </c>
      <c r="B36" s="19">
        <v>138</v>
      </c>
      <c r="C36" s="15" t="s">
        <v>45</v>
      </c>
      <c r="D36" s="8">
        <v>6328</v>
      </c>
      <c r="E36" s="8">
        <v>40</v>
      </c>
      <c r="F36" s="8">
        <v>158.19999999999999</v>
      </c>
      <c r="G36" s="13">
        <v>25</v>
      </c>
      <c r="H36" s="14" t="s">
        <v>17</v>
      </c>
    </row>
    <row r="37" spans="1:8" x14ac:dyDescent="0.2">
      <c r="A37" s="1">
        <v>34</v>
      </c>
      <c r="B37" s="19">
        <v>142</v>
      </c>
      <c r="C37" s="15" t="s">
        <v>46</v>
      </c>
      <c r="D37" s="8">
        <v>20784</v>
      </c>
      <c r="E37" s="8">
        <v>118</v>
      </c>
      <c r="F37" s="8">
        <v>176.136</v>
      </c>
      <c r="G37" s="13">
        <v>14</v>
      </c>
      <c r="H37" s="14" t="s">
        <v>13</v>
      </c>
    </row>
    <row r="38" spans="1:8" x14ac:dyDescent="0.2">
      <c r="A38" s="1">
        <v>35</v>
      </c>
      <c r="B38" s="19">
        <v>1413</v>
      </c>
      <c r="C38" s="15" t="s">
        <v>47</v>
      </c>
      <c r="D38" s="8">
        <v>428</v>
      </c>
      <c r="E38" s="8">
        <v>3</v>
      </c>
      <c r="F38" s="8">
        <v>142.667</v>
      </c>
      <c r="G38" s="13" t="s">
        <v>275</v>
      </c>
      <c r="H38" s="14" t="s">
        <v>11</v>
      </c>
    </row>
    <row r="39" spans="1:8" x14ac:dyDescent="0.2">
      <c r="A39" s="1">
        <v>36</v>
      </c>
      <c r="B39" s="19">
        <v>1740</v>
      </c>
      <c r="C39" s="15" t="s">
        <v>266</v>
      </c>
      <c r="D39" s="8">
        <v>4017</v>
      </c>
      <c r="E39" s="8">
        <v>26</v>
      </c>
      <c r="F39" s="8">
        <v>154.5</v>
      </c>
      <c r="G39" s="13" t="s">
        <v>275</v>
      </c>
      <c r="H39" s="14" t="s">
        <v>11</v>
      </c>
    </row>
    <row r="40" spans="1:8" x14ac:dyDescent="0.2">
      <c r="A40" s="1">
        <v>37</v>
      </c>
      <c r="B40" s="19">
        <v>149</v>
      </c>
      <c r="C40" s="15" t="s">
        <v>49</v>
      </c>
      <c r="D40" s="8">
        <v>53533</v>
      </c>
      <c r="E40" s="8">
        <v>290</v>
      </c>
      <c r="F40" s="8">
        <v>184.59700000000001</v>
      </c>
      <c r="G40" s="13">
        <v>10</v>
      </c>
      <c r="H40" s="14" t="s">
        <v>15</v>
      </c>
    </row>
    <row r="41" spans="1:8" x14ac:dyDescent="0.2">
      <c r="A41" s="1">
        <v>38</v>
      </c>
      <c r="B41" s="19">
        <v>151</v>
      </c>
      <c r="C41" s="15" t="s">
        <v>50</v>
      </c>
      <c r="D41" s="8">
        <v>39549</v>
      </c>
      <c r="E41" s="8">
        <v>216</v>
      </c>
      <c r="F41" s="8">
        <v>183.09700000000001</v>
      </c>
      <c r="G41" s="13">
        <v>10</v>
      </c>
      <c r="H41" s="14" t="s">
        <v>15</v>
      </c>
    </row>
    <row r="42" spans="1:8" x14ac:dyDescent="0.2">
      <c r="A42" s="1">
        <v>39</v>
      </c>
      <c r="B42" s="19">
        <v>1741</v>
      </c>
      <c r="C42" s="15" t="s">
        <v>51</v>
      </c>
      <c r="D42" s="8">
        <v>1623</v>
      </c>
      <c r="E42" s="8">
        <v>12</v>
      </c>
      <c r="F42" s="8">
        <v>135.25</v>
      </c>
      <c r="G42" s="13" t="s">
        <v>275</v>
      </c>
      <c r="H42" s="14" t="s">
        <v>19</v>
      </c>
    </row>
    <row r="43" spans="1:8" x14ac:dyDescent="0.2">
      <c r="A43" s="1">
        <v>40</v>
      </c>
      <c r="B43" s="19">
        <v>152</v>
      </c>
      <c r="C43" s="15" t="s">
        <v>52</v>
      </c>
      <c r="D43" s="8">
        <v>0</v>
      </c>
      <c r="E43" s="8">
        <v>0</v>
      </c>
      <c r="F43" s="8">
        <v>0</v>
      </c>
      <c r="G43" s="13" t="s">
        <v>275</v>
      </c>
      <c r="H43" s="14" t="s">
        <v>11</v>
      </c>
    </row>
    <row r="44" spans="1:8" x14ac:dyDescent="0.2">
      <c r="A44" s="1">
        <v>41</v>
      </c>
      <c r="B44" s="19">
        <v>1782</v>
      </c>
      <c r="C44" s="15" t="s">
        <v>53</v>
      </c>
      <c r="D44" s="8">
        <v>4490</v>
      </c>
      <c r="E44" s="8">
        <v>26</v>
      </c>
      <c r="F44" s="8">
        <v>172.69200000000001</v>
      </c>
      <c r="G44" s="13" t="s">
        <v>275</v>
      </c>
      <c r="H44" s="14" t="s">
        <v>11</v>
      </c>
    </row>
    <row r="45" spans="1:8" x14ac:dyDescent="0.2">
      <c r="A45" s="1">
        <v>42</v>
      </c>
      <c r="B45" s="19">
        <v>1742</v>
      </c>
      <c r="C45" s="15" t="s">
        <v>54</v>
      </c>
      <c r="D45" s="8">
        <v>19727</v>
      </c>
      <c r="E45" s="8">
        <v>114</v>
      </c>
      <c r="F45" s="8">
        <v>173.04400000000001</v>
      </c>
      <c r="G45" s="13">
        <v>16</v>
      </c>
      <c r="H45" s="14" t="s">
        <v>17</v>
      </c>
    </row>
    <row r="46" spans="1:8" x14ac:dyDescent="0.2">
      <c r="A46" s="1">
        <v>43</v>
      </c>
      <c r="B46" s="19">
        <v>159</v>
      </c>
      <c r="C46" s="15" t="s">
        <v>56</v>
      </c>
      <c r="D46" s="8">
        <v>2481</v>
      </c>
      <c r="E46" s="8">
        <v>14</v>
      </c>
      <c r="F46" s="8">
        <v>177.214</v>
      </c>
      <c r="G46" s="13" t="s">
        <v>275</v>
      </c>
      <c r="H46" s="14" t="s">
        <v>11</v>
      </c>
    </row>
    <row r="47" spans="1:8" x14ac:dyDescent="0.2">
      <c r="A47" s="1">
        <v>44</v>
      </c>
      <c r="B47" s="19">
        <v>160</v>
      </c>
      <c r="C47" s="15" t="s">
        <v>57</v>
      </c>
      <c r="D47" s="8">
        <v>1303</v>
      </c>
      <c r="E47" s="8">
        <v>8</v>
      </c>
      <c r="F47" s="8">
        <v>162.875</v>
      </c>
      <c r="G47" s="13" t="s">
        <v>275</v>
      </c>
      <c r="H47" s="14" t="s">
        <v>11</v>
      </c>
    </row>
    <row r="48" spans="1:8" x14ac:dyDescent="0.2">
      <c r="A48" s="1">
        <v>45</v>
      </c>
      <c r="B48" s="19">
        <v>161</v>
      </c>
      <c r="C48" s="15" t="s">
        <v>58</v>
      </c>
      <c r="D48" s="8">
        <v>6056</v>
      </c>
      <c r="E48" s="8">
        <v>32</v>
      </c>
      <c r="F48" s="8">
        <v>189.25</v>
      </c>
      <c r="G48" s="13" t="s">
        <v>275</v>
      </c>
      <c r="H48" s="14" t="s">
        <v>11</v>
      </c>
    </row>
    <row r="49" spans="1:8" x14ac:dyDescent="0.2">
      <c r="A49" s="1">
        <v>46</v>
      </c>
      <c r="B49" s="19">
        <v>162</v>
      </c>
      <c r="C49" s="15" t="s">
        <v>59</v>
      </c>
      <c r="D49" s="8">
        <v>34811</v>
      </c>
      <c r="E49" s="8">
        <v>183</v>
      </c>
      <c r="F49" s="8">
        <v>190.22399999999999</v>
      </c>
      <c r="G49" s="13">
        <v>6</v>
      </c>
      <c r="H49" s="14" t="s">
        <v>24</v>
      </c>
    </row>
    <row r="50" spans="1:8" x14ac:dyDescent="0.2">
      <c r="A50" s="1">
        <v>47</v>
      </c>
      <c r="B50" s="19">
        <v>163</v>
      </c>
      <c r="C50" s="15" t="s">
        <v>60</v>
      </c>
      <c r="D50" s="8">
        <v>34342</v>
      </c>
      <c r="E50" s="8">
        <v>181</v>
      </c>
      <c r="F50" s="8">
        <v>189.73500000000001</v>
      </c>
      <c r="G50" s="13">
        <v>7</v>
      </c>
      <c r="H50" s="14" t="s">
        <v>15</v>
      </c>
    </row>
    <row r="51" spans="1:8" x14ac:dyDescent="0.2">
      <c r="A51" s="1">
        <v>48</v>
      </c>
      <c r="B51" s="19">
        <v>1636</v>
      </c>
      <c r="C51" s="15" t="s">
        <v>61</v>
      </c>
      <c r="D51" s="8">
        <v>9569</v>
      </c>
      <c r="E51" s="8">
        <v>61</v>
      </c>
      <c r="F51" s="8">
        <v>156.869</v>
      </c>
      <c r="G51" s="13">
        <v>26</v>
      </c>
      <c r="H51" s="14" t="s">
        <v>17</v>
      </c>
    </row>
    <row r="52" spans="1:8" x14ac:dyDescent="0.2">
      <c r="A52" s="1">
        <v>49</v>
      </c>
      <c r="B52" s="19">
        <v>1637</v>
      </c>
      <c r="C52" s="15" t="s">
        <v>62</v>
      </c>
      <c r="D52" s="8">
        <v>1252</v>
      </c>
      <c r="E52" s="8">
        <v>8</v>
      </c>
      <c r="F52" s="8">
        <v>156.5</v>
      </c>
      <c r="G52" s="13" t="s">
        <v>275</v>
      </c>
      <c r="H52" s="14" t="s">
        <v>11</v>
      </c>
    </row>
    <row r="53" spans="1:8" x14ac:dyDescent="0.2">
      <c r="A53" s="1">
        <v>50</v>
      </c>
      <c r="B53" s="19">
        <v>1671</v>
      </c>
      <c r="C53" s="15" t="s">
        <v>63</v>
      </c>
      <c r="D53" s="8">
        <v>15752</v>
      </c>
      <c r="E53" s="8">
        <v>88</v>
      </c>
      <c r="F53" s="8">
        <v>179</v>
      </c>
      <c r="G53" s="13">
        <v>13</v>
      </c>
      <c r="H53" s="14" t="s">
        <v>55</v>
      </c>
    </row>
    <row r="54" spans="1:8" x14ac:dyDescent="0.2">
      <c r="A54" s="1">
        <v>51</v>
      </c>
      <c r="B54" s="19">
        <v>172</v>
      </c>
      <c r="C54" s="15" t="s">
        <v>64</v>
      </c>
      <c r="D54" s="8">
        <v>1293</v>
      </c>
      <c r="E54" s="8">
        <v>8</v>
      </c>
      <c r="F54" s="8">
        <v>161.625</v>
      </c>
      <c r="G54" s="13" t="s">
        <v>275</v>
      </c>
      <c r="H54" s="14" t="s">
        <v>11</v>
      </c>
    </row>
    <row r="55" spans="1:8" x14ac:dyDescent="0.2">
      <c r="A55" s="1">
        <v>52</v>
      </c>
      <c r="B55" s="19">
        <v>1306</v>
      </c>
      <c r="C55" s="15" t="s">
        <v>65</v>
      </c>
      <c r="D55" s="8">
        <v>928</v>
      </c>
      <c r="E55" s="8">
        <v>8</v>
      </c>
      <c r="F55" s="8">
        <v>116</v>
      </c>
      <c r="G55" s="13" t="s">
        <v>275</v>
      </c>
      <c r="H55" s="14" t="s">
        <v>11</v>
      </c>
    </row>
    <row r="56" spans="1:8" x14ac:dyDescent="0.2">
      <c r="A56" s="1">
        <v>53</v>
      </c>
      <c r="B56" s="19">
        <v>1743</v>
      </c>
      <c r="C56" s="15" t="s">
        <v>267</v>
      </c>
      <c r="D56" s="8">
        <v>1486</v>
      </c>
      <c r="E56" s="8">
        <v>9</v>
      </c>
      <c r="F56" s="8">
        <v>165.11</v>
      </c>
      <c r="G56" s="13" t="s">
        <v>275</v>
      </c>
      <c r="H56" s="14" t="s">
        <v>13</v>
      </c>
    </row>
    <row r="57" spans="1:8" x14ac:dyDescent="0.2">
      <c r="A57" s="1">
        <v>54</v>
      </c>
      <c r="B57" s="19">
        <v>180</v>
      </c>
      <c r="C57" s="15" t="s">
        <v>66</v>
      </c>
      <c r="D57" s="8">
        <v>45699</v>
      </c>
      <c r="E57" s="8">
        <v>247</v>
      </c>
      <c r="F57" s="8">
        <v>185.01599999999999</v>
      </c>
      <c r="G57" s="13">
        <v>9</v>
      </c>
      <c r="H57" s="14" t="s">
        <v>15</v>
      </c>
    </row>
    <row r="58" spans="1:8" x14ac:dyDescent="0.2">
      <c r="A58" s="1">
        <v>55</v>
      </c>
      <c r="B58" s="19">
        <v>181</v>
      </c>
      <c r="C58" s="15" t="s">
        <v>67</v>
      </c>
      <c r="D58" s="8">
        <v>50643</v>
      </c>
      <c r="E58" s="8">
        <v>294</v>
      </c>
      <c r="F58" s="8">
        <v>172.255</v>
      </c>
      <c r="G58" s="13">
        <v>17</v>
      </c>
      <c r="H58" s="14" t="s">
        <v>17</v>
      </c>
    </row>
    <row r="59" spans="1:8" x14ac:dyDescent="0.2">
      <c r="A59" s="1">
        <v>56</v>
      </c>
      <c r="B59" s="19">
        <v>1638</v>
      </c>
      <c r="C59" s="15" t="s">
        <v>68</v>
      </c>
      <c r="D59" s="8">
        <v>0</v>
      </c>
      <c r="E59" s="8">
        <v>0</v>
      </c>
      <c r="F59" s="8">
        <v>0</v>
      </c>
      <c r="G59" s="13" t="s">
        <v>275</v>
      </c>
      <c r="H59" s="14" t="s">
        <v>19</v>
      </c>
    </row>
    <row r="60" spans="1:8" x14ac:dyDescent="0.2">
      <c r="A60" s="1">
        <v>57</v>
      </c>
      <c r="B60" s="19">
        <v>1454</v>
      </c>
      <c r="C60" s="15" t="s">
        <v>69</v>
      </c>
      <c r="D60" s="8">
        <v>18531</v>
      </c>
      <c r="E60" s="8">
        <v>130</v>
      </c>
      <c r="F60" s="8">
        <v>142.54599999999999</v>
      </c>
      <c r="G60" s="13">
        <v>35</v>
      </c>
      <c r="H60" s="14" t="s">
        <v>17</v>
      </c>
    </row>
    <row r="61" spans="1:8" x14ac:dyDescent="0.2">
      <c r="A61" s="1">
        <v>58</v>
      </c>
      <c r="B61" s="19">
        <v>1166</v>
      </c>
      <c r="C61" s="15" t="s">
        <v>70</v>
      </c>
      <c r="D61" s="8">
        <v>22593</v>
      </c>
      <c r="E61" s="8">
        <v>135</v>
      </c>
      <c r="F61" s="8">
        <v>167.35599999999999</v>
      </c>
      <c r="G61" s="13">
        <v>20</v>
      </c>
      <c r="H61" s="14" t="s">
        <v>13</v>
      </c>
    </row>
    <row r="62" spans="1:8" x14ac:dyDescent="0.2">
      <c r="A62" s="1">
        <v>59</v>
      </c>
      <c r="B62" s="19">
        <v>189</v>
      </c>
      <c r="C62" s="15" t="s">
        <v>71</v>
      </c>
      <c r="D62" s="8">
        <v>24062</v>
      </c>
      <c r="E62" s="8">
        <v>131</v>
      </c>
      <c r="F62" s="8">
        <v>183.679</v>
      </c>
      <c r="G62" s="13">
        <v>10</v>
      </c>
      <c r="H62" s="14" t="s">
        <v>15</v>
      </c>
    </row>
    <row r="63" spans="1:8" x14ac:dyDescent="0.2">
      <c r="A63" s="1">
        <v>60</v>
      </c>
      <c r="B63" s="19">
        <v>191</v>
      </c>
      <c r="C63" s="15" t="s">
        <v>72</v>
      </c>
      <c r="D63" s="8">
        <v>67202</v>
      </c>
      <c r="E63" s="8">
        <v>376</v>
      </c>
      <c r="F63" s="8">
        <v>178.72900000000001</v>
      </c>
      <c r="G63" s="13">
        <v>13</v>
      </c>
      <c r="H63" s="14" t="s">
        <v>55</v>
      </c>
    </row>
    <row r="64" spans="1:8" x14ac:dyDescent="0.2">
      <c r="A64" s="1">
        <v>61</v>
      </c>
      <c r="B64" s="19">
        <v>192</v>
      </c>
      <c r="C64" s="15" t="s">
        <v>73</v>
      </c>
      <c r="D64" s="8">
        <v>70056</v>
      </c>
      <c r="E64" s="8">
        <v>387</v>
      </c>
      <c r="F64" s="8">
        <v>181.023</v>
      </c>
      <c r="G64" s="13">
        <v>11</v>
      </c>
      <c r="H64" s="14" t="s">
        <v>15</v>
      </c>
    </row>
    <row r="65" spans="1:8" x14ac:dyDescent="0.2">
      <c r="A65" s="1">
        <v>62</v>
      </c>
      <c r="B65" s="19">
        <v>207</v>
      </c>
      <c r="C65" s="15" t="s">
        <v>74</v>
      </c>
      <c r="D65" s="8">
        <v>9365</v>
      </c>
      <c r="E65" s="8">
        <v>50</v>
      </c>
      <c r="F65" s="8">
        <v>187.3</v>
      </c>
      <c r="G65" s="13">
        <v>8</v>
      </c>
      <c r="H65" s="14" t="s">
        <v>15</v>
      </c>
    </row>
    <row r="66" spans="1:8" x14ac:dyDescent="0.2">
      <c r="A66" s="1">
        <v>63</v>
      </c>
      <c r="B66" s="19">
        <v>1760</v>
      </c>
      <c r="C66" s="15" t="s">
        <v>75</v>
      </c>
      <c r="D66" s="8">
        <v>13422</v>
      </c>
      <c r="E66" s="8">
        <v>73</v>
      </c>
      <c r="F66" s="8">
        <v>183.863</v>
      </c>
      <c r="G66" s="13">
        <v>10</v>
      </c>
      <c r="H66" s="14" t="s">
        <v>15</v>
      </c>
    </row>
    <row r="67" spans="1:8" x14ac:dyDescent="0.2">
      <c r="A67" s="1">
        <v>64</v>
      </c>
      <c r="B67" s="19">
        <v>210</v>
      </c>
      <c r="C67" s="15" t="s">
        <v>76</v>
      </c>
      <c r="D67" s="8">
        <v>24674</v>
      </c>
      <c r="E67" s="8">
        <v>137</v>
      </c>
      <c r="F67" s="8">
        <v>180.102</v>
      </c>
      <c r="G67" s="13">
        <v>12</v>
      </c>
      <c r="H67" s="14" t="s">
        <v>15</v>
      </c>
    </row>
    <row r="68" spans="1:8" x14ac:dyDescent="0.2">
      <c r="A68" s="1">
        <v>65</v>
      </c>
      <c r="B68" s="12">
        <v>1677</v>
      </c>
      <c r="C68" s="16" t="s">
        <v>277</v>
      </c>
      <c r="D68" s="8">
        <v>9341</v>
      </c>
      <c r="E68" s="8">
        <v>49</v>
      </c>
      <c r="F68" s="8">
        <v>190.63300000000001</v>
      </c>
      <c r="G68" s="13">
        <v>6</v>
      </c>
      <c r="H68" s="14" t="s">
        <v>24</v>
      </c>
    </row>
    <row r="69" spans="1:8" x14ac:dyDescent="0.2">
      <c r="A69" s="1">
        <v>66</v>
      </c>
      <c r="B69" s="19">
        <v>212</v>
      </c>
      <c r="C69" s="15" t="s">
        <v>77</v>
      </c>
      <c r="D69" s="8">
        <v>20815</v>
      </c>
      <c r="E69" s="8">
        <v>118</v>
      </c>
      <c r="F69" s="8">
        <v>176.398</v>
      </c>
      <c r="G69" s="13">
        <v>14</v>
      </c>
      <c r="H69" s="14" t="s">
        <v>55</v>
      </c>
    </row>
    <row r="70" spans="1:8" x14ac:dyDescent="0.2">
      <c r="A70" s="1">
        <v>67</v>
      </c>
      <c r="B70" s="19">
        <v>1178</v>
      </c>
      <c r="C70" s="15" t="s">
        <v>78</v>
      </c>
      <c r="D70" s="8">
        <v>3094</v>
      </c>
      <c r="E70" s="8">
        <v>20</v>
      </c>
      <c r="F70" s="8">
        <v>154.69999999999999</v>
      </c>
      <c r="G70" s="13" t="s">
        <v>275</v>
      </c>
      <c r="H70" s="14" t="s">
        <v>11</v>
      </c>
    </row>
    <row r="71" spans="1:8" x14ac:dyDescent="0.2">
      <c r="A71" s="1">
        <v>68</v>
      </c>
      <c r="B71" s="19">
        <v>217</v>
      </c>
      <c r="C71" s="15" t="s">
        <v>79</v>
      </c>
      <c r="D71" s="8">
        <v>8555</v>
      </c>
      <c r="E71" s="8">
        <v>45</v>
      </c>
      <c r="F71" s="8">
        <v>190.11099999999999</v>
      </c>
      <c r="G71" s="13">
        <v>6</v>
      </c>
      <c r="H71" s="14" t="s">
        <v>24</v>
      </c>
    </row>
    <row r="72" spans="1:8" x14ac:dyDescent="0.2">
      <c r="A72" s="1">
        <v>69</v>
      </c>
      <c r="B72" s="19">
        <v>1181</v>
      </c>
      <c r="C72" s="15" t="s">
        <v>80</v>
      </c>
      <c r="D72" s="8">
        <v>0</v>
      </c>
      <c r="E72" s="8">
        <v>0</v>
      </c>
      <c r="F72" s="8">
        <v>0</v>
      </c>
      <c r="G72" s="13" t="s">
        <v>275</v>
      </c>
      <c r="H72" s="14" t="s">
        <v>11</v>
      </c>
    </row>
    <row r="73" spans="1:8" x14ac:dyDescent="0.2">
      <c r="A73" s="1">
        <v>70</v>
      </c>
      <c r="B73" s="19">
        <v>1180</v>
      </c>
      <c r="C73" s="15" t="s">
        <v>81</v>
      </c>
      <c r="D73" s="8">
        <v>0</v>
      </c>
      <c r="E73" s="8">
        <v>0</v>
      </c>
      <c r="F73" s="8">
        <v>0</v>
      </c>
      <c r="G73" s="13" t="s">
        <v>275</v>
      </c>
      <c r="H73" s="14" t="s">
        <v>19</v>
      </c>
    </row>
    <row r="74" spans="1:8" x14ac:dyDescent="0.2">
      <c r="A74" s="1">
        <v>71</v>
      </c>
      <c r="B74" s="19">
        <v>1455</v>
      </c>
      <c r="C74" s="15" t="s">
        <v>82</v>
      </c>
      <c r="D74" s="8">
        <v>17804</v>
      </c>
      <c r="E74" s="8">
        <v>111</v>
      </c>
      <c r="F74" s="8">
        <v>160.39599999999999</v>
      </c>
      <c r="G74" s="13">
        <v>24</v>
      </c>
      <c r="H74" s="14" t="s">
        <v>13</v>
      </c>
    </row>
    <row r="75" spans="1:8" x14ac:dyDescent="0.2">
      <c r="A75" s="1">
        <v>72</v>
      </c>
      <c r="B75" s="19">
        <v>219</v>
      </c>
      <c r="C75" s="15" t="s">
        <v>83</v>
      </c>
      <c r="D75" s="8">
        <v>0</v>
      </c>
      <c r="E75" s="8">
        <v>0</v>
      </c>
      <c r="F75" s="8">
        <v>0</v>
      </c>
      <c r="G75" s="13" t="s">
        <v>275</v>
      </c>
      <c r="H75" s="14" t="s">
        <v>11</v>
      </c>
    </row>
    <row r="76" spans="1:8" x14ac:dyDescent="0.2">
      <c r="A76" s="1">
        <v>73</v>
      </c>
      <c r="B76" s="18">
        <v>1744</v>
      </c>
      <c r="C76" s="15" t="s">
        <v>84</v>
      </c>
      <c r="D76" s="8">
        <v>0</v>
      </c>
      <c r="E76" s="8">
        <v>0</v>
      </c>
      <c r="F76" s="8">
        <v>0</v>
      </c>
      <c r="G76" s="13" t="s">
        <v>275</v>
      </c>
      <c r="H76" s="14" t="s">
        <v>19</v>
      </c>
    </row>
    <row r="77" spans="1:8" x14ac:dyDescent="0.2">
      <c r="A77" s="1">
        <v>74</v>
      </c>
      <c r="B77" s="19">
        <v>1366</v>
      </c>
      <c r="C77" s="15" t="s">
        <v>85</v>
      </c>
      <c r="D77" s="8">
        <v>9233</v>
      </c>
      <c r="E77" s="8">
        <v>54</v>
      </c>
      <c r="F77" s="8">
        <v>170.98</v>
      </c>
      <c r="G77" s="13">
        <v>18</v>
      </c>
      <c r="H77" s="14" t="s">
        <v>13</v>
      </c>
    </row>
    <row r="78" spans="1:8" x14ac:dyDescent="0.2">
      <c r="A78" s="1">
        <v>75</v>
      </c>
      <c r="B78" s="19">
        <v>220</v>
      </c>
      <c r="C78" s="15" t="s">
        <v>86</v>
      </c>
      <c r="D78" s="8">
        <v>22154</v>
      </c>
      <c r="E78" s="8">
        <v>118</v>
      </c>
      <c r="F78" s="8">
        <v>187.74600000000001</v>
      </c>
      <c r="G78" s="13">
        <v>8</v>
      </c>
      <c r="H78" s="14" t="s">
        <v>55</v>
      </c>
    </row>
    <row r="79" spans="1:8" x14ac:dyDescent="0.2">
      <c r="A79" s="1">
        <v>76</v>
      </c>
      <c r="B79" s="19">
        <v>221</v>
      </c>
      <c r="C79" s="15" t="s">
        <v>87</v>
      </c>
      <c r="D79" s="8">
        <v>22328</v>
      </c>
      <c r="E79" s="8">
        <v>125</v>
      </c>
      <c r="F79" s="8">
        <v>178.624</v>
      </c>
      <c r="G79" s="13">
        <v>13</v>
      </c>
      <c r="H79" s="14" t="s">
        <v>15</v>
      </c>
    </row>
    <row r="80" spans="1:8" x14ac:dyDescent="0.2">
      <c r="A80" s="1">
        <v>77</v>
      </c>
      <c r="B80" s="19">
        <v>1678</v>
      </c>
      <c r="C80" s="15" t="s">
        <v>88</v>
      </c>
      <c r="D80" s="8">
        <v>3510</v>
      </c>
      <c r="E80" s="8">
        <v>21</v>
      </c>
      <c r="F80" s="8">
        <v>167.143</v>
      </c>
      <c r="G80" s="13" t="s">
        <v>275</v>
      </c>
      <c r="H80" s="14" t="s">
        <v>11</v>
      </c>
    </row>
    <row r="81" spans="1:8" x14ac:dyDescent="0.2">
      <c r="A81" s="1">
        <v>78</v>
      </c>
      <c r="B81" s="19">
        <v>1745</v>
      </c>
      <c r="C81" s="15" t="s">
        <v>89</v>
      </c>
      <c r="D81" s="8">
        <v>23210</v>
      </c>
      <c r="E81" s="8">
        <v>135</v>
      </c>
      <c r="F81" s="8">
        <v>171.92599999999999</v>
      </c>
      <c r="G81" s="13">
        <v>17</v>
      </c>
      <c r="H81" s="14" t="s">
        <v>13</v>
      </c>
    </row>
    <row r="82" spans="1:8" x14ac:dyDescent="0.2">
      <c r="A82" s="1">
        <v>79</v>
      </c>
      <c r="B82" s="19">
        <v>228</v>
      </c>
      <c r="C82" s="15" t="s">
        <v>90</v>
      </c>
      <c r="D82" s="8">
        <v>24821</v>
      </c>
      <c r="E82" s="8">
        <v>154</v>
      </c>
      <c r="F82" s="8">
        <v>161.17500000000001</v>
      </c>
      <c r="G82" s="13">
        <v>23</v>
      </c>
      <c r="H82" s="14" t="s">
        <v>17</v>
      </c>
    </row>
    <row r="83" spans="1:8" x14ac:dyDescent="0.2">
      <c r="A83" s="1">
        <v>80</v>
      </c>
      <c r="B83" s="19">
        <v>230</v>
      </c>
      <c r="C83" s="15" t="s">
        <v>91</v>
      </c>
      <c r="D83" s="8">
        <v>22856</v>
      </c>
      <c r="E83" s="8">
        <v>119</v>
      </c>
      <c r="F83" s="8">
        <v>192.06700000000001</v>
      </c>
      <c r="G83" s="13">
        <v>5</v>
      </c>
      <c r="H83" s="14" t="s">
        <v>24</v>
      </c>
    </row>
    <row r="84" spans="1:8" x14ac:dyDescent="0.2">
      <c r="A84" s="1">
        <v>81</v>
      </c>
      <c r="B84" s="19">
        <v>1761</v>
      </c>
      <c r="C84" s="15" t="s">
        <v>92</v>
      </c>
      <c r="D84" s="8">
        <v>4510</v>
      </c>
      <c r="E84" s="8">
        <v>38</v>
      </c>
      <c r="F84" s="8">
        <v>118.684</v>
      </c>
      <c r="G84" s="13" t="s">
        <v>275</v>
      </c>
      <c r="H84" s="14" t="s">
        <v>19</v>
      </c>
    </row>
    <row r="85" spans="1:8" x14ac:dyDescent="0.2">
      <c r="A85" s="1">
        <v>82</v>
      </c>
      <c r="B85" s="19">
        <v>1639</v>
      </c>
      <c r="C85" s="15" t="s">
        <v>93</v>
      </c>
      <c r="D85" s="8">
        <v>14377</v>
      </c>
      <c r="E85" s="8">
        <v>99</v>
      </c>
      <c r="F85" s="8">
        <v>145.22200000000001</v>
      </c>
      <c r="G85" s="13">
        <v>33</v>
      </c>
      <c r="H85" s="14" t="s">
        <v>17</v>
      </c>
    </row>
    <row r="86" spans="1:8" x14ac:dyDescent="0.2">
      <c r="A86" s="1">
        <v>83</v>
      </c>
      <c r="B86" s="19">
        <v>1640</v>
      </c>
      <c r="C86" s="15" t="s">
        <v>94</v>
      </c>
      <c r="D86" s="8">
        <v>26860</v>
      </c>
      <c r="E86" s="8">
        <v>168</v>
      </c>
      <c r="F86" s="8">
        <v>159.881</v>
      </c>
      <c r="G86" s="13">
        <v>25</v>
      </c>
      <c r="H86" s="14" t="s">
        <v>17</v>
      </c>
    </row>
    <row r="87" spans="1:8" x14ac:dyDescent="0.2">
      <c r="A87" s="1">
        <v>84</v>
      </c>
      <c r="B87" s="18">
        <v>1615</v>
      </c>
      <c r="C87" s="15" t="s">
        <v>95</v>
      </c>
      <c r="D87" s="8">
        <v>33268</v>
      </c>
      <c r="E87" s="8">
        <v>198</v>
      </c>
      <c r="F87" s="8">
        <v>168.02</v>
      </c>
      <c r="G87" s="13">
        <v>19</v>
      </c>
      <c r="H87" s="14" t="s">
        <v>17</v>
      </c>
    </row>
    <row r="88" spans="1:8" x14ac:dyDescent="0.2">
      <c r="A88" s="1">
        <v>85</v>
      </c>
      <c r="B88" s="19">
        <v>257</v>
      </c>
      <c r="C88" s="15" t="s">
        <v>96</v>
      </c>
      <c r="D88" s="8">
        <v>4953</v>
      </c>
      <c r="E88" s="8">
        <v>34</v>
      </c>
      <c r="F88" s="8">
        <v>145.67599999999999</v>
      </c>
      <c r="G88" s="13" t="s">
        <v>275</v>
      </c>
      <c r="H88" s="14" t="s">
        <v>11</v>
      </c>
    </row>
    <row r="89" spans="1:8" x14ac:dyDescent="0.2">
      <c r="A89" s="1">
        <v>86</v>
      </c>
      <c r="B89" s="19">
        <v>1746</v>
      </c>
      <c r="C89" s="15" t="s">
        <v>97</v>
      </c>
      <c r="D89" s="8">
        <v>0</v>
      </c>
      <c r="E89" s="8">
        <v>0</v>
      </c>
      <c r="F89" s="8">
        <v>0</v>
      </c>
      <c r="G89" s="13" t="s">
        <v>275</v>
      </c>
      <c r="H89" s="14" t="s">
        <v>11</v>
      </c>
    </row>
    <row r="90" spans="1:8" x14ac:dyDescent="0.2">
      <c r="A90" s="1">
        <v>87</v>
      </c>
      <c r="B90" s="19">
        <v>264</v>
      </c>
      <c r="C90" s="15" t="s">
        <v>98</v>
      </c>
      <c r="D90" s="8">
        <v>10996</v>
      </c>
      <c r="E90" s="8">
        <v>77</v>
      </c>
      <c r="F90" s="8">
        <v>142.80500000000001</v>
      </c>
      <c r="G90" s="13">
        <v>35</v>
      </c>
      <c r="H90" s="14" t="s">
        <v>17</v>
      </c>
    </row>
    <row r="91" spans="1:8" x14ac:dyDescent="0.2">
      <c r="A91" s="1">
        <v>88</v>
      </c>
      <c r="B91" s="19">
        <v>266</v>
      </c>
      <c r="C91" s="15" t="s">
        <v>99</v>
      </c>
      <c r="D91" s="8">
        <v>16176</v>
      </c>
      <c r="E91" s="8">
        <v>91</v>
      </c>
      <c r="F91" s="8">
        <v>177.75800000000001</v>
      </c>
      <c r="G91" s="13">
        <v>14</v>
      </c>
      <c r="H91" s="14" t="s">
        <v>55</v>
      </c>
    </row>
    <row r="92" spans="1:8" x14ac:dyDescent="0.2">
      <c r="A92" s="1">
        <v>89</v>
      </c>
      <c r="B92" s="19">
        <v>267</v>
      </c>
      <c r="C92" s="15" t="s">
        <v>100</v>
      </c>
      <c r="D92" s="8">
        <v>21781</v>
      </c>
      <c r="E92" s="8">
        <v>115</v>
      </c>
      <c r="F92" s="8">
        <v>189.4</v>
      </c>
      <c r="G92" s="13">
        <v>7</v>
      </c>
      <c r="H92" s="14" t="s">
        <v>15</v>
      </c>
    </row>
    <row r="93" spans="1:8" x14ac:dyDescent="0.2">
      <c r="A93" s="1">
        <v>90</v>
      </c>
      <c r="B93" s="19">
        <v>271</v>
      </c>
      <c r="C93" s="15" t="s">
        <v>101</v>
      </c>
      <c r="D93" s="8">
        <v>40234</v>
      </c>
      <c r="E93" s="8">
        <v>226</v>
      </c>
      <c r="F93" s="8">
        <v>178.02699999999999</v>
      </c>
      <c r="G93" s="13">
        <v>13</v>
      </c>
      <c r="H93" s="14" t="s">
        <v>15</v>
      </c>
    </row>
    <row r="94" spans="1:8" x14ac:dyDescent="0.2">
      <c r="A94" s="1">
        <v>91</v>
      </c>
      <c r="B94" s="19">
        <v>272</v>
      </c>
      <c r="C94" s="15" t="s">
        <v>102</v>
      </c>
      <c r="D94" s="8">
        <v>30303</v>
      </c>
      <c r="E94" s="8">
        <v>170</v>
      </c>
      <c r="F94" s="8">
        <v>178.25299999999999</v>
      </c>
      <c r="G94" s="13">
        <v>13</v>
      </c>
      <c r="H94" s="14" t="s">
        <v>15</v>
      </c>
    </row>
    <row r="95" spans="1:8" x14ac:dyDescent="0.2">
      <c r="A95" s="1">
        <v>92</v>
      </c>
      <c r="B95" s="19">
        <v>273</v>
      </c>
      <c r="C95" s="15" t="s">
        <v>103</v>
      </c>
      <c r="D95" s="8">
        <v>9259</v>
      </c>
      <c r="E95" s="8">
        <v>54</v>
      </c>
      <c r="F95" s="8">
        <v>171.46299999999999</v>
      </c>
      <c r="G95" s="13">
        <v>17</v>
      </c>
      <c r="H95" s="14" t="s">
        <v>17</v>
      </c>
    </row>
    <row r="96" spans="1:8" x14ac:dyDescent="0.2">
      <c r="A96" s="1">
        <v>93</v>
      </c>
      <c r="B96" s="19">
        <v>1747</v>
      </c>
      <c r="C96" s="15" t="s">
        <v>104</v>
      </c>
      <c r="D96" s="8">
        <v>12377</v>
      </c>
      <c r="E96" s="8">
        <v>81</v>
      </c>
      <c r="F96" s="8">
        <v>152.80199999999999</v>
      </c>
      <c r="G96" s="13">
        <v>29</v>
      </c>
      <c r="H96" s="14" t="s">
        <v>17</v>
      </c>
    </row>
    <row r="97" spans="1:8" x14ac:dyDescent="0.2">
      <c r="A97" s="1">
        <v>94</v>
      </c>
      <c r="B97" s="19">
        <v>1616</v>
      </c>
      <c r="C97" s="15" t="s">
        <v>105</v>
      </c>
      <c r="D97" s="8">
        <v>0</v>
      </c>
      <c r="E97" s="8">
        <v>0</v>
      </c>
      <c r="F97" s="8">
        <v>0</v>
      </c>
      <c r="G97" s="13" t="s">
        <v>275</v>
      </c>
      <c r="H97" s="14" t="s">
        <v>19</v>
      </c>
    </row>
    <row r="98" spans="1:8" x14ac:dyDescent="0.2">
      <c r="A98" s="1">
        <v>95</v>
      </c>
      <c r="B98" s="19">
        <v>1005</v>
      </c>
      <c r="C98" s="15" t="s">
        <v>106</v>
      </c>
      <c r="D98" s="8">
        <v>2096</v>
      </c>
      <c r="E98" s="8">
        <v>14</v>
      </c>
      <c r="F98" s="8">
        <v>149.714</v>
      </c>
      <c r="G98" s="13" t="s">
        <v>275</v>
      </c>
      <c r="H98" s="14" t="s">
        <v>11</v>
      </c>
    </row>
    <row r="99" spans="1:8" x14ac:dyDescent="0.2">
      <c r="A99" s="1">
        <v>96</v>
      </c>
      <c r="B99" s="19">
        <v>278</v>
      </c>
      <c r="C99" s="15" t="s">
        <v>107</v>
      </c>
      <c r="D99" s="8">
        <v>26030</v>
      </c>
      <c r="E99" s="8">
        <v>149</v>
      </c>
      <c r="F99" s="8">
        <v>174.69800000000001</v>
      </c>
      <c r="G99" s="13">
        <v>16</v>
      </c>
      <c r="H99" s="14" t="s">
        <v>13</v>
      </c>
    </row>
    <row r="100" spans="1:8" x14ac:dyDescent="0.2">
      <c r="A100" s="1">
        <v>97</v>
      </c>
      <c r="B100" s="19">
        <v>1674</v>
      </c>
      <c r="C100" s="15" t="s">
        <v>108</v>
      </c>
      <c r="D100" s="8">
        <v>5646</v>
      </c>
      <c r="E100" s="8">
        <v>40</v>
      </c>
      <c r="F100" s="8">
        <v>141.15</v>
      </c>
      <c r="G100" s="13">
        <v>35</v>
      </c>
      <c r="H100" s="14" t="s">
        <v>17</v>
      </c>
    </row>
    <row r="101" spans="1:8" x14ac:dyDescent="0.2">
      <c r="A101" s="1">
        <v>98</v>
      </c>
      <c r="B101" s="19">
        <v>1367</v>
      </c>
      <c r="C101" s="15" t="s">
        <v>262</v>
      </c>
      <c r="D101" s="8">
        <v>3711</v>
      </c>
      <c r="E101" s="8">
        <v>24</v>
      </c>
      <c r="F101" s="8">
        <v>154.63</v>
      </c>
      <c r="G101" s="13" t="s">
        <v>275</v>
      </c>
      <c r="H101" s="14" t="s">
        <v>19</v>
      </c>
    </row>
    <row r="102" spans="1:8" x14ac:dyDescent="0.2">
      <c r="A102" s="1">
        <v>99</v>
      </c>
      <c r="B102" s="19">
        <v>280</v>
      </c>
      <c r="C102" s="15" t="s">
        <v>109</v>
      </c>
      <c r="D102" s="8">
        <v>27671</v>
      </c>
      <c r="E102" s="8">
        <v>148</v>
      </c>
      <c r="F102" s="8">
        <v>186.96600000000001</v>
      </c>
      <c r="G102" s="13">
        <v>8</v>
      </c>
      <c r="H102" s="14" t="s">
        <v>15</v>
      </c>
    </row>
    <row r="103" spans="1:8" x14ac:dyDescent="0.2">
      <c r="A103" s="1">
        <v>100</v>
      </c>
      <c r="B103" s="19">
        <v>290</v>
      </c>
      <c r="C103" s="15" t="s">
        <v>110</v>
      </c>
      <c r="D103" s="8">
        <v>41992</v>
      </c>
      <c r="E103" s="8">
        <v>227</v>
      </c>
      <c r="F103" s="8">
        <v>184.98699999999999</v>
      </c>
      <c r="G103" s="13">
        <v>10</v>
      </c>
      <c r="H103" s="14" t="s">
        <v>15</v>
      </c>
    </row>
    <row r="104" spans="1:8" x14ac:dyDescent="0.2">
      <c r="A104" s="1">
        <v>101</v>
      </c>
      <c r="B104" s="19">
        <v>236</v>
      </c>
      <c r="C104" s="15" t="s">
        <v>111</v>
      </c>
      <c r="D104" s="8">
        <v>43969</v>
      </c>
      <c r="E104" s="8">
        <v>235</v>
      </c>
      <c r="F104" s="8">
        <v>187.102</v>
      </c>
      <c r="G104" s="13">
        <v>8</v>
      </c>
      <c r="H104" s="14" t="s">
        <v>15</v>
      </c>
    </row>
    <row r="105" spans="1:8" x14ac:dyDescent="0.2">
      <c r="A105" s="1">
        <v>102</v>
      </c>
      <c r="B105" s="19">
        <v>1368</v>
      </c>
      <c r="C105" s="15" t="s">
        <v>112</v>
      </c>
      <c r="D105" s="8">
        <v>1761</v>
      </c>
      <c r="E105" s="8">
        <v>14</v>
      </c>
      <c r="F105" s="8">
        <v>125.79</v>
      </c>
      <c r="G105" s="13" t="s">
        <v>275</v>
      </c>
      <c r="H105" s="14" t="s">
        <v>19</v>
      </c>
    </row>
    <row r="106" spans="1:8" x14ac:dyDescent="0.2">
      <c r="A106" s="1">
        <v>103</v>
      </c>
      <c r="B106" s="19">
        <v>302</v>
      </c>
      <c r="C106" s="15" t="s">
        <v>113</v>
      </c>
      <c r="D106" s="8">
        <v>52196</v>
      </c>
      <c r="E106" s="8">
        <v>300</v>
      </c>
      <c r="F106" s="8">
        <v>173.98699999999999</v>
      </c>
      <c r="G106" s="13">
        <v>16</v>
      </c>
      <c r="H106" s="14" t="s">
        <v>13</v>
      </c>
    </row>
    <row r="107" spans="1:8" x14ac:dyDescent="0.2">
      <c r="A107" s="1">
        <v>104</v>
      </c>
      <c r="B107" s="19">
        <v>1456</v>
      </c>
      <c r="C107" s="15" t="s">
        <v>114</v>
      </c>
      <c r="D107" s="8">
        <v>794</v>
      </c>
      <c r="E107" s="8">
        <v>6</v>
      </c>
      <c r="F107" s="8">
        <v>132.333</v>
      </c>
      <c r="G107" s="13" t="s">
        <v>275</v>
      </c>
      <c r="H107" s="14" t="s">
        <v>11</v>
      </c>
    </row>
    <row r="108" spans="1:8" x14ac:dyDescent="0.2">
      <c r="A108" s="1">
        <v>105</v>
      </c>
      <c r="B108" s="19">
        <v>1370</v>
      </c>
      <c r="C108" s="15" t="s">
        <v>115</v>
      </c>
      <c r="D108" s="8">
        <v>18622</v>
      </c>
      <c r="E108" s="8">
        <v>112</v>
      </c>
      <c r="F108" s="8">
        <v>166.27</v>
      </c>
      <c r="G108" s="13">
        <v>20</v>
      </c>
      <c r="H108" s="14" t="s">
        <v>13</v>
      </c>
    </row>
    <row r="109" spans="1:8" x14ac:dyDescent="0.2">
      <c r="A109" s="1">
        <v>106</v>
      </c>
      <c r="B109" s="19">
        <v>1617</v>
      </c>
      <c r="C109" s="15" t="s">
        <v>116</v>
      </c>
      <c r="D109" s="8">
        <v>6020</v>
      </c>
      <c r="E109" s="8">
        <v>36</v>
      </c>
      <c r="F109" s="8">
        <v>167.22200000000001</v>
      </c>
      <c r="G109" s="13" t="s">
        <v>275</v>
      </c>
      <c r="H109" s="14" t="s">
        <v>19</v>
      </c>
    </row>
    <row r="110" spans="1:8" x14ac:dyDescent="0.2">
      <c r="A110" s="1">
        <v>107</v>
      </c>
      <c r="B110" s="19">
        <v>315</v>
      </c>
      <c r="C110" s="15" t="s">
        <v>117</v>
      </c>
      <c r="D110" s="8">
        <v>18804</v>
      </c>
      <c r="E110" s="8">
        <v>102</v>
      </c>
      <c r="F110" s="8">
        <v>184.35300000000001</v>
      </c>
      <c r="G110" s="13">
        <v>10</v>
      </c>
      <c r="H110" s="14" t="s">
        <v>15</v>
      </c>
    </row>
    <row r="111" spans="1:8" x14ac:dyDescent="0.2">
      <c r="A111" s="1">
        <v>108</v>
      </c>
      <c r="B111" s="19">
        <v>1748</v>
      </c>
      <c r="C111" s="15" t="s">
        <v>118</v>
      </c>
      <c r="D111" s="8">
        <v>6188</v>
      </c>
      <c r="E111" s="8">
        <v>44</v>
      </c>
      <c r="F111" s="8">
        <v>140.636</v>
      </c>
      <c r="G111" s="13">
        <v>35</v>
      </c>
      <c r="H111" s="14" t="s">
        <v>17</v>
      </c>
    </row>
    <row r="112" spans="1:8" x14ac:dyDescent="0.2">
      <c r="A112" s="1">
        <v>109</v>
      </c>
      <c r="B112" s="19">
        <v>323</v>
      </c>
      <c r="C112" s="15" t="s">
        <v>119</v>
      </c>
      <c r="D112" s="8">
        <v>56687</v>
      </c>
      <c r="E112" s="8">
        <v>293</v>
      </c>
      <c r="F112" s="8">
        <v>193.471</v>
      </c>
      <c r="G112" s="13">
        <v>4</v>
      </c>
      <c r="H112" s="14" t="s">
        <v>24</v>
      </c>
    </row>
    <row r="113" spans="1:8" x14ac:dyDescent="0.2">
      <c r="A113" s="1">
        <v>110</v>
      </c>
      <c r="B113" s="19">
        <v>325</v>
      </c>
      <c r="C113" s="15" t="s">
        <v>120</v>
      </c>
      <c r="D113" s="8">
        <v>20708</v>
      </c>
      <c r="E113" s="8">
        <v>113</v>
      </c>
      <c r="F113" s="8">
        <v>183.25700000000001</v>
      </c>
      <c r="G113" s="13">
        <v>10</v>
      </c>
      <c r="H113" s="14" t="s">
        <v>15</v>
      </c>
    </row>
    <row r="114" spans="1:8" x14ac:dyDescent="0.2">
      <c r="A114" s="1">
        <v>111</v>
      </c>
      <c r="B114" s="19">
        <v>326</v>
      </c>
      <c r="C114" s="15" t="s">
        <v>121</v>
      </c>
      <c r="D114" s="8">
        <v>11442</v>
      </c>
      <c r="E114" s="8">
        <v>76</v>
      </c>
      <c r="F114" s="8">
        <v>150.553</v>
      </c>
      <c r="G114" s="13">
        <v>30</v>
      </c>
      <c r="H114" s="14" t="s">
        <v>13</v>
      </c>
    </row>
    <row r="115" spans="1:8" x14ac:dyDescent="0.2">
      <c r="A115" s="1">
        <v>112</v>
      </c>
      <c r="B115" s="19">
        <v>327</v>
      </c>
      <c r="C115" s="15" t="s">
        <v>122</v>
      </c>
      <c r="D115" s="8">
        <v>42013</v>
      </c>
      <c r="E115" s="8">
        <v>238</v>
      </c>
      <c r="F115" s="8">
        <v>176.52500000000001</v>
      </c>
      <c r="G115" s="13">
        <v>14</v>
      </c>
      <c r="H115" s="14" t="s">
        <v>55</v>
      </c>
    </row>
    <row r="116" spans="1:8" x14ac:dyDescent="0.2">
      <c r="A116" s="1">
        <v>113</v>
      </c>
      <c r="B116" s="19">
        <v>331</v>
      </c>
      <c r="C116" s="15" t="s">
        <v>123</v>
      </c>
      <c r="D116" s="8">
        <v>23975</v>
      </c>
      <c r="E116" s="8">
        <v>137</v>
      </c>
      <c r="F116" s="8">
        <v>175</v>
      </c>
      <c r="G116" s="13">
        <v>15</v>
      </c>
      <c r="H116" s="14" t="s">
        <v>55</v>
      </c>
    </row>
    <row r="117" spans="1:8" x14ac:dyDescent="0.2">
      <c r="A117" s="1">
        <v>114</v>
      </c>
      <c r="B117" s="19">
        <v>333</v>
      </c>
      <c r="C117" s="15" t="s">
        <v>124</v>
      </c>
      <c r="D117" s="8">
        <v>5798</v>
      </c>
      <c r="E117" s="8">
        <v>34</v>
      </c>
      <c r="F117" s="8">
        <v>170.529</v>
      </c>
      <c r="G117" s="13" t="s">
        <v>275</v>
      </c>
      <c r="H117" s="14" t="s">
        <v>11</v>
      </c>
    </row>
    <row r="118" spans="1:8" x14ac:dyDescent="0.2">
      <c r="A118" s="1">
        <v>115</v>
      </c>
      <c r="B118" s="19">
        <v>1641</v>
      </c>
      <c r="C118" s="15" t="s">
        <v>125</v>
      </c>
      <c r="D118" s="8">
        <v>0</v>
      </c>
      <c r="E118" s="8">
        <v>0</v>
      </c>
      <c r="F118" s="8">
        <v>0</v>
      </c>
      <c r="G118" s="13" t="s">
        <v>275</v>
      </c>
      <c r="H118" s="14" t="s">
        <v>11</v>
      </c>
    </row>
    <row r="119" spans="1:8" x14ac:dyDescent="0.2">
      <c r="A119" s="1">
        <v>116</v>
      </c>
      <c r="B119" s="19">
        <v>1172</v>
      </c>
      <c r="C119" s="15" t="s">
        <v>126</v>
      </c>
      <c r="D119" s="8">
        <v>11406</v>
      </c>
      <c r="E119" s="8">
        <v>72</v>
      </c>
      <c r="F119" s="8">
        <v>158.417</v>
      </c>
      <c r="G119" s="13">
        <v>25</v>
      </c>
      <c r="H119" s="14" t="s">
        <v>17</v>
      </c>
    </row>
    <row r="120" spans="1:8" x14ac:dyDescent="0.2">
      <c r="A120" s="1">
        <v>117</v>
      </c>
      <c r="B120" s="19">
        <v>342</v>
      </c>
      <c r="C120" s="15" t="s">
        <v>127</v>
      </c>
      <c r="D120" s="8">
        <v>10046</v>
      </c>
      <c r="E120" s="8">
        <v>58</v>
      </c>
      <c r="F120" s="8">
        <v>173.20699999999999</v>
      </c>
      <c r="G120" s="13">
        <v>16</v>
      </c>
      <c r="H120" s="14" t="s">
        <v>17</v>
      </c>
    </row>
    <row r="121" spans="1:8" x14ac:dyDescent="0.2">
      <c r="A121" s="1">
        <v>118</v>
      </c>
      <c r="B121" s="19">
        <v>1686</v>
      </c>
      <c r="C121" s="15" t="s">
        <v>128</v>
      </c>
      <c r="D121" s="8">
        <v>796</v>
      </c>
      <c r="E121" s="8">
        <v>6</v>
      </c>
      <c r="F121" s="8">
        <v>132.667</v>
      </c>
      <c r="G121" s="13" t="s">
        <v>275</v>
      </c>
      <c r="H121" s="14" t="s">
        <v>19</v>
      </c>
    </row>
    <row r="122" spans="1:8" x14ac:dyDescent="0.2">
      <c r="A122" s="1">
        <v>119</v>
      </c>
      <c r="B122" s="18">
        <v>350</v>
      </c>
      <c r="C122" s="15" t="s">
        <v>129</v>
      </c>
      <c r="D122" s="8">
        <v>29148</v>
      </c>
      <c r="E122" s="8">
        <v>155</v>
      </c>
      <c r="F122" s="8">
        <v>188.05199999999999</v>
      </c>
      <c r="G122" s="13">
        <v>7</v>
      </c>
      <c r="H122" s="14" t="s">
        <v>15</v>
      </c>
    </row>
    <row r="123" spans="1:8" x14ac:dyDescent="0.2">
      <c r="A123" s="1">
        <v>120</v>
      </c>
      <c r="B123" s="19">
        <v>354</v>
      </c>
      <c r="C123" s="15" t="s">
        <v>130</v>
      </c>
      <c r="D123" s="8">
        <v>46852</v>
      </c>
      <c r="E123" s="8">
        <v>255</v>
      </c>
      <c r="F123" s="8">
        <v>183.733</v>
      </c>
      <c r="G123" s="13">
        <v>10</v>
      </c>
      <c r="H123" s="14" t="s">
        <v>15</v>
      </c>
    </row>
    <row r="124" spans="1:8" x14ac:dyDescent="0.2">
      <c r="A124" s="1">
        <v>121</v>
      </c>
      <c r="B124" s="19">
        <v>360</v>
      </c>
      <c r="C124" s="15" t="s">
        <v>131</v>
      </c>
      <c r="D124" s="8">
        <v>1006</v>
      </c>
      <c r="E124" s="8">
        <v>6</v>
      </c>
      <c r="F124" s="8">
        <v>167.667</v>
      </c>
      <c r="G124" s="13" t="s">
        <v>275</v>
      </c>
      <c r="H124" s="14" t="s">
        <v>11</v>
      </c>
    </row>
    <row r="125" spans="1:8" x14ac:dyDescent="0.2">
      <c r="A125" s="1">
        <v>122</v>
      </c>
      <c r="B125" s="19">
        <v>1457</v>
      </c>
      <c r="C125" s="15" t="s">
        <v>132</v>
      </c>
      <c r="D125" s="8">
        <v>10306</v>
      </c>
      <c r="E125" s="8">
        <v>67</v>
      </c>
      <c r="F125" s="8">
        <v>153.821</v>
      </c>
      <c r="G125" s="13">
        <v>28</v>
      </c>
      <c r="H125" s="14" t="s">
        <v>17</v>
      </c>
    </row>
    <row r="126" spans="1:8" x14ac:dyDescent="0.2">
      <c r="A126" s="1">
        <v>123</v>
      </c>
      <c r="B126" s="19">
        <v>1618</v>
      </c>
      <c r="C126" s="15" t="s">
        <v>133</v>
      </c>
      <c r="D126" s="8">
        <v>0</v>
      </c>
      <c r="E126" s="8">
        <v>0</v>
      </c>
      <c r="F126" s="8">
        <v>0</v>
      </c>
      <c r="G126" s="13" t="s">
        <v>275</v>
      </c>
      <c r="H126" s="14" t="s">
        <v>19</v>
      </c>
    </row>
    <row r="127" spans="1:8" x14ac:dyDescent="0.2">
      <c r="A127" s="1">
        <v>124</v>
      </c>
      <c r="B127" s="19">
        <v>368</v>
      </c>
      <c r="C127" s="15" t="s">
        <v>134</v>
      </c>
      <c r="D127" s="8">
        <v>9841</v>
      </c>
      <c r="E127" s="8">
        <v>55</v>
      </c>
      <c r="F127" s="8">
        <v>178.92699999999999</v>
      </c>
      <c r="G127" s="13">
        <v>13</v>
      </c>
      <c r="H127" s="14" t="s">
        <v>15</v>
      </c>
    </row>
    <row r="128" spans="1:8" x14ac:dyDescent="0.2">
      <c r="A128" s="1">
        <v>125</v>
      </c>
      <c r="B128" s="19">
        <v>378</v>
      </c>
      <c r="C128" s="15" t="s">
        <v>135</v>
      </c>
      <c r="D128" s="8">
        <v>9744</v>
      </c>
      <c r="E128" s="8">
        <v>55</v>
      </c>
      <c r="F128" s="8">
        <v>177.16399999999999</v>
      </c>
      <c r="G128" s="13">
        <v>14</v>
      </c>
      <c r="H128" s="14" t="s">
        <v>13</v>
      </c>
    </row>
    <row r="129" spans="1:8" x14ac:dyDescent="0.2">
      <c r="A129" s="1">
        <v>126</v>
      </c>
      <c r="B129" s="19">
        <v>1749</v>
      </c>
      <c r="C129" s="15" t="s">
        <v>136</v>
      </c>
      <c r="D129" s="8">
        <v>0</v>
      </c>
      <c r="E129" s="8">
        <v>0</v>
      </c>
      <c r="F129" s="8">
        <v>0</v>
      </c>
      <c r="G129" s="13" t="s">
        <v>275</v>
      </c>
      <c r="H129" s="14" t="s">
        <v>11</v>
      </c>
    </row>
    <row r="130" spans="1:8" x14ac:dyDescent="0.2">
      <c r="A130" s="1">
        <v>127</v>
      </c>
      <c r="B130" s="19">
        <v>398</v>
      </c>
      <c r="C130" s="15" t="s">
        <v>137</v>
      </c>
      <c r="D130" s="8">
        <v>34548</v>
      </c>
      <c r="E130" s="8">
        <v>170</v>
      </c>
      <c r="F130" s="8">
        <v>203.22399999999999</v>
      </c>
      <c r="G130" s="13">
        <v>0</v>
      </c>
      <c r="H130" s="14" t="s">
        <v>24</v>
      </c>
    </row>
    <row r="131" spans="1:8" x14ac:dyDescent="0.2">
      <c r="A131" s="1">
        <v>128</v>
      </c>
      <c r="B131" s="18">
        <v>405</v>
      </c>
      <c r="C131" s="15" t="s">
        <v>138</v>
      </c>
      <c r="D131" s="8">
        <v>18707</v>
      </c>
      <c r="E131" s="8">
        <v>118</v>
      </c>
      <c r="F131" s="8">
        <v>158.53399999999999</v>
      </c>
      <c r="G131" s="13">
        <v>25</v>
      </c>
      <c r="H131" s="14" t="s">
        <v>13</v>
      </c>
    </row>
    <row r="132" spans="1:8" x14ac:dyDescent="0.2">
      <c r="A132" s="1">
        <v>129</v>
      </c>
      <c r="B132" s="19">
        <v>407</v>
      </c>
      <c r="C132" s="15" t="s">
        <v>139</v>
      </c>
      <c r="D132" s="8">
        <v>24187</v>
      </c>
      <c r="E132" s="8">
        <v>129</v>
      </c>
      <c r="F132" s="8">
        <v>187.49600000000001</v>
      </c>
      <c r="G132" s="13">
        <v>8</v>
      </c>
      <c r="H132" s="14" t="s">
        <v>15</v>
      </c>
    </row>
    <row r="133" spans="1:8" x14ac:dyDescent="0.2">
      <c r="A133" s="1">
        <v>130</v>
      </c>
      <c r="B133" s="19">
        <v>408</v>
      </c>
      <c r="C133" s="15" t="s">
        <v>140</v>
      </c>
      <c r="D133" s="8">
        <v>60877</v>
      </c>
      <c r="E133" s="8">
        <v>326</v>
      </c>
      <c r="F133" s="8">
        <v>186.739</v>
      </c>
      <c r="G133" s="13">
        <v>8</v>
      </c>
      <c r="H133" s="14" t="s">
        <v>15</v>
      </c>
    </row>
    <row r="134" spans="1:8" x14ac:dyDescent="0.2">
      <c r="A134" s="1">
        <v>131</v>
      </c>
      <c r="B134" s="19">
        <v>409</v>
      </c>
      <c r="C134" s="15" t="s">
        <v>141</v>
      </c>
      <c r="D134" s="8">
        <v>8122</v>
      </c>
      <c r="E134" s="8">
        <v>49</v>
      </c>
      <c r="F134" s="8">
        <v>165.755</v>
      </c>
      <c r="G134" s="13">
        <v>21</v>
      </c>
      <c r="H134" s="14" t="s">
        <v>13</v>
      </c>
    </row>
    <row r="135" spans="1:8" x14ac:dyDescent="0.2">
      <c r="A135" s="1">
        <v>132</v>
      </c>
      <c r="B135" s="19">
        <v>1612</v>
      </c>
      <c r="C135" s="15" t="s">
        <v>265</v>
      </c>
      <c r="D135" s="8">
        <v>3283</v>
      </c>
      <c r="E135" s="8">
        <v>26</v>
      </c>
      <c r="F135" s="8">
        <v>126.26900000000001</v>
      </c>
      <c r="G135" s="13" t="s">
        <v>275</v>
      </c>
      <c r="H135" s="14" t="s">
        <v>11</v>
      </c>
    </row>
    <row r="136" spans="1:8" x14ac:dyDescent="0.2">
      <c r="A136" s="1">
        <v>133</v>
      </c>
      <c r="B136" s="19">
        <v>428</v>
      </c>
      <c r="C136" s="15" t="s">
        <v>260</v>
      </c>
      <c r="D136" s="8">
        <v>22111</v>
      </c>
      <c r="E136" s="8">
        <v>126</v>
      </c>
      <c r="F136" s="8">
        <v>175.48400000000001</v>
      </c>
      <c r="G136" s="13">
        <v>15</v>
      </c>
      <c r="H136" s="14" t="s">
        <v>13</v>
      </c>
    </row>
    <row r="137" spans="1:8" x14ac:dyDescent="0.2">
      <c r="A137" s="1">
        <v>134</v>
      </c>
      <c r="B137" s="19">
        <v>1458</v>
      </c>
      <c r="C137" s="15" t="s">
        <v>142</v>
      </c>
      <c r="D137" s="8">
        <v>11594</v>
      </c>
      <c r="E137" s="8">
        <v>80</v>
      </c>
      <c r="F137" s="8">
        <v>144.92500000000001</v>
      </c>
      <c r="G137" s="13">
        <v>34</v>
      </c>
      <c r="H137" s="14" t="s">
        <v>17</v>
      </c>
    </row>
    <row r="138" spans="1:8" x14ac:dyDescent="0.2">
      <c r="A138" s="1">
        <v>135</v>
      </c>
      <c r="B138" s="19">
        <v>440</v>
      </c>
      <c r="C138" s="15" t="s">
        <v>143</v>
      </c>
      <c r="D138" s="8">
        <v>43726</v>
      </c>
      <c r="E138" s="8">
        <v>236</v>
      </c>
      <c r="F138" s="8">
        <v>185.28</v>
      </c>
      <c r="G138" s="13">
        <v>9</v>
      </c>
      <c r="H138" s="14" t="s">
        <v>55</v>
      </c>
    </row>
    <row r="139" spans="1:8" x14ac:dyDescent="0.2">
      <c r="A139" s="1">
        <v>136</v>
      </c>
      <c r="B139" s="19">
        <v>1492</v>
      </c>
      <c r="C139" s="15" t="s">
        <v>144</v>
      </c>
      <c r="D139" s="8">
        <v>2337</v>
      </c>
      <c r="E139" s="8">
        <v>14</v>
      </c>
      <c r="F139" s="8">
        <v>166.929</v>
      </c>
      <c r="G139" s="13" t="s">
        <v>275</v>
      </c>
      <c r="H139" s="14" t="s">
        <v>11</v>
      </c>
    </row>
    <row r="140" spans="1:8" x14ac:dyDescent="0.2">
      <c r="A140" s="1">
        <v>137</v>
      </c>
      <c r="B140" s="19">
        <v>1766</v>
      </c>
      <c r="C140" s="15" t="s">
        <v>145</v>
      </c>
      <c r="D140" s="8">
        <v>2410</v>
      </c>
      <c r="E140" s="8">
        <v>19</v>
      </c>
      <c r="F140" s="8">
        <v>126.842</v>
      </c>
      <c r="G140" s="13" t="s">
        <v>275</v>
      </c>
      <c r="H140" s="14" t="s">
        <v>19</v>
      </c>
    </row>
    <row r="141" spans="1:8" x14ac:dyDescent="0.2">
      <c r="A141" s="1">
        <v>138</v>
      </c>
      <c r="B141" s="19">
        <v>467</v>
      </c>
      <c r="C141" s="15" t="s">
        <v>146</v>
      </c>
      <c r="D141" s="8">
        <v>25940</v>
      </c>
      <c r="E141" s="8">
        <v>134</v>
      </c>
      <c r="F141" s="8">
        <v>193.58199999999999</v>
      </c>
      <c r="G141" s="13">
        <v>4</v>
      </c>
      <c r="H141" s="14" t="s">
        <v>24</v>
      </c>
    </row>
    <row r="142" spans="1:8" x14ac:dyDescent="0.2">
      <c r="A142" s="1">
        <v>139</v>
      </c>
      <c r="B142" s="19">
        <v>479</v>
      </c>
      <c r="C142" s="15" t="s">
        <v>147</v>
      </c>
      <c r="D142" s="8">
        <v>6610</v>
      </c>
      <c r="E142" s="8">
        <v>37</v>
      </c>
      <c r="F142" s="8">
        <v>178.649</v>
      </c>
      <c r="G142" s="13" t="s">
        <v>275</v>
      </c>
      <c r="H142" s="14" t="s">
        <v>11</v>
      </c>
    </row>
    <row r="143" spans="1:8" x14ac:dyDescent="0.2">
      <c r="A143" s="1">
        <v>140</v>
      </c>
      <c r="B143" s="19">
        <v>1764</v>
      </c>
      <c r="C143" s="15" t="s">
        <v>148</v>
      </c>
      <c r="D143" s="8">
        <v>1261</v>
      </c>
      <c r="E143" s="8">
        <v>8</v>
      </c>
      <c r="F143" s="8">
        <v>157.625</v>
      </c>
      <c r="G143" s="13" t="s">
        <v>275</v>
      </c>
      <c r="H143" s="14" t="s">
        <v>11</v>
      </c>
    </row>
    <row r="144" spans="1:8" x14ac:dyDescent="0.2">
      <c r="A144" s="1">
        <v>141</v>
      </c>
      <c r="B144" s="19">
        <v>489</v>
      </c>
      <c r="C144" s="15" t="s">
        <v>149</v>
      </c>
      <c r="D144" s="8">
        <v>37566</v>
      </c>
      <c r="E144" s="8">
        <v>198</v>
      </c>
      <c r="F144" s="8">
        <v>189.727</v>
      </c>
      <c r="G144" s="13">
        <v>7</v>
      </c>
      <c r="H144" s="14" t="s">
        <v>15</v>
      </c>
    </row>
    <row r="145" spans="1:8" x14ac:dyDescent="0.2">
      <c r="A145" s="1">
        <v>142</v>
      </c>
      <c r="B145" s="19">
        <v>490</v>
      </c>
      <c r="C145" s="15" t="s">
        <v>150</v>
      </c>
      <c r="D145" s="8">
        <v>17365</v>
      </c>
      <c r="E145" s="8">
        <v>95</v>
      </c>
      <c r="F145" s="8">
        <v>182.78899999999999</v>
      </c>
      <c r="G145" s="13">
        <v>11</v>
      </c>
      <c r="H145" s="14" t="s">
        <v>15</v>
      </c>
    </row>
    <row r="146" spans="1:8" x14ac:dyDescent="0.2">
      <c r="A146" s="1">
        <v>143</v>
      </c>
      <c r="B146" s="19">
        <v>1459</v>
      </c>
      <c r="C146" s="15" t="s">
        <v>151</v>
      </c>
      <c r="D146" s="8">
        <v>4818</v>
      </c>
      <c r="E146" s="8">
        <v>30</v>
      </c>
      <c r="F146" s="8">
        <v>160.6</v>
      </c>
      <c r="G146" s="13" t="s">
        <v>275</v>
      </c>
      <c r="H146" s="14" t="s">
        <v>11</v>
      </c>
    </row>
    <row r="147" spans="1:8" x14ac:dyDescent="0.2">
      <c r="A147" s="1">
        <v>144</v>
      </c>
      <c r="B147" s="19">
        <v>1750</v>
      </c>
      <c r="C147" s="15" t="s">
        <v>152</v>
      </c>
      <c r="D147" s="8">
        <v>0</v>
      </c>
      <c r="E147" s="8">
        <v>0</v>
      </c>
      <c r="F147" s="8">
        <v>0</v>
      </c>
      <c r="G147" s="13" t="s">
        <v>275</v>
      </c>
      <c r="H147" s="14" t="s">
        <v>11</v>
      </c>
    </row>
    <row r="148" spans="1:8" x14ac:dyDescent="0.2">
      <c r="A148" s="1">
        <v>145</v>
      </c>
      <c r="B148" s="19">
        <v>1642</v>
      </c>
      <c r="C148" s="15" t="s">
        <v>153</v>
      </c>
      <c r="D148" s="8">
        <v>11403</v>
      </c>
      <c r="E148" s="8">
        <v>67</v>
      </c>
      <c r="F148" s="8">
        <v>170.19399999999999</v>
      </c>
      <c r="G148" s="13">
        <v>18</v>
      </c>
      <c r="H148" s="14" t="s">
        <v>13</v>
      </c>
    </row>
    <row r="149" spans="1:8" x14ac:dyDescent="0.2">
      <c r="A149" s="1">
        <v>146</v>
      </c>
      <c r="B149" s="19">
        <v>1186</v>
      </c>
      <c r="C149" s="15" t="s">
        <v>154</v>
      </c>
      <c r="D149" s="8">
        <v>5370</v>
      </c>
      <c r="E149" s="8">
        <v>34</v>
      </c>
      <c r="F149" s="8">
        <v>157.941</v>
      </c>
      <c r="G149" s="13" t="s">
        <v>275</v>
      </c>
      <c r="H149" s="14" t="s">
        <v>11</v>
      </c>
    </row>
    <row r="150" spans="1:8" x14ac:dyDescent="0.2">
      <c r="A150" s="1">
        <v>147</v>
      </c>
      <c r="B150" s="19">
        <v>498</v>
      </c>
      <c r="C150" s="15" t="s">
        <v>155</v>
      </c>
      <c r="D150" s="8">
        <v>4231</v>
      </c>
      <c r="E150" s="8">
        <v>26</v>
      </c>
      <c r="F150" s="8">
        <v>162.73099999999999</v>
      </c>
      <c r="G150" s="13" t="s">
        <v>275</v>
      </c>
      <c r="H150" s="14" t="s">
        <v>11</v>
      </c>
    </row>
    <row r="151" spans="1:8" x14ac:dyDescent="0.2">
      <c r="A151" s="1">
        <v>148</v>
      </c>
      <c r="B151" s="19">
        <v>1676</v>
      </c>
      <c r="C151" s="15" t="s">
        <v>156</v>
      </c>
      <c r="D151" s="8">
        <v>1250</v>
      </c>
      <c r="E151" s="8">
        <v>8</v>
      </c>
      <c r="F151" s="8">
        <v>156.25</v>
      </c>
      <c r="G151" s="13" t="s">
        <v>275</v>
      </c>
      <c r="H151" s="14" t="s">
        <v>11</v>
      </c>
    </row>
    <row r="152" spans="1:8" x14ac:dyDescent="0.2">
      <c r="A152" s="1">
        <v>149</v>
      </c>
      <c r="B152" s="19">
        <v>499</v>
      </c>
      <c r="C152" s="15" t="s">
        <v>157</v>
      </c>
      <c r="D152" s="8">
        <v>4500</v>
      </c>
      <c r="E152" s="8">
        <v>26</v>
      </c>
      <c r="F152" s="8">
        <v>173.077</v>
      </c>
      <c r="G152" s="13" t="s">
        <v>275</v>
      </c>
      <c r="H152" s="14" t="s">
        <v>11</v>
      </c>
    </row>
    <row r="153" spans="1:8" x14ac:dyDescent="0.2">
      <c r="A153" s="1">
        <v>150</v>
      </c>
      <c r="B153" s="19">
        <v>501</v>
      </c>
      <c r="C153" s="15" t="s">
        <v>158</v>
      </c>
      <c r="D153" s="8">
        <v>58176</v>
      </c>
      <c r="E153" s="8">
        <v>309</v>
      </c>
      <c r="F153" s="8">
        <v>188.27199999999999</v>
      </c>
      <c r="G153" s="13">
        <v>7</v>
      </c>
      <c r="H153" s="14" t="s">
        <v>15</v>
      </c>
    </row>
    <row r="154" spans="1:8" x14ac:dyDescent="0.2">
      <c r="A154" s="1">
        <v>151</v>
      </c>
      <c r="B154" s="19">
        <v>1762</v>
      </c>
      <c r="C154" s="15" t="s">
        <v>159</v>
      </c>
      <c r="D154" s="8">
        <v>5851</v>
      </c>
      <c r="E154" s="8">
        <v>33</v>
      </c>
      <c r="F154" s="8">
        <v>177.303</v>
      </c>
      <c r="G154" s="13" t="s">
        <v>275</v>
      </c>
      <c r="H154" s="14" t="s">
        <v>11</v>
      </c>
    </row>
    <row r="155" spans="1:8" x14ac:dyDescent="0.2">
      <c r="A155" s="1">
        <v>152</v>
      </c>
      <c r="B155" s="17">
        <v>12913</v>
      </c>
      <c r="C155" s="11" t="s">
        <v>274</v>
      </c>
      <c r="D155" s="8">
        <v>946</v>
      </c>
      <c r="E155" s="8">
        <v>8</v>
      </c>
      <c r="F155" s="8">
        <v>118.25</v>
      </c>
      <c r="G155" s="13" t="s">
        <v>275</v>
      </c>
      <c r="H155" s="14" t="s">
        <v>11</v>
      </c>
    </row>
    <row r="156" spans="1:8" x14ac:dyDescent="0.2">
      <c r="A156" s="1">
        <v>153</v>
      </c>
      <c r="B156" s="19">
        <v>511</v>
      </c>
      <c r="C156" s="15" t="s">
        <v>160</v>
      </c>
      <c r="D156" s="8">
        <v>7061</v>
      </c>
      <c r="E156" s="8">
        <v>43</v>
      </c>
      <c r="F156" s="8">
        <v>164.209</v>
      </c>
      <c r="G156" s="13">
        <v>22</v>
      </c>
      <c r="H156" s="14" t="s">
        <v>13</v>
      </c>
    </row>
    <row r="157" spans="1:8" x14ac:dyDescent="0.2">
      <c r="A157" s="1">
        <v>154</v>
      </c>
      <c r="B157" s="19">
        <v>1017</v>
      </c>
      <c r="C157" s="15" t="s">
        <v>161</v>
      </c>
      <c r="D157" s="8">
        <v>3563</v>
      </c>
      <c r="E157" s="8">
        <v>24</v>
      </c>
      <c r="F157" s="8">
        <v>148.458</v>
      </c>
      <c r="G157" s="13" t="s">
        <v>275</v>
      </c>
      <c r="H157" s="14" t="s">
        <v>11</v>
      </c>
    </row>
    <row r="158" spans="1:8" x14ac:dyDescent="0.2">
      <c r="A158" s="1">
        <v>155</v>
      </c>
      <c r="B158" s="19">
        <v>1751</v>
      </c>
      <c r="C158" s="15" t="s">
        <v>268</v>
      </c>
      <c r="D158" s="8">
        <v>6625</v>
      </c>
      <c r="E158" s="8">
        <v>40</v>
      </c>
      <c r="F158" s="8">
        <v>165.625</v>
      </c>
      <c r="G158" s="13">
        <v>21</v>
      </c>
      <c r="H158" s="14" t="s">
        <v>17</v>
      </c>
    </row>
    <row r="159" spans="1:8" x14ac:dyDescent="0.2">
      <c r="A159" s="1">
        <v>156</v>
      </c>
      <c r="B159" s="19">
        <v>521</v>
      </c>
      <c r="C159" s="15" t="s">
        <v>162</v>
      </c>
      <c r="D159" s="8">
        <v>7291</v>
      </c>
      <c r="E159" s="8">
        <v>43</v>
      </c>
      <c r="F159" s="8">
        <v>169.55799999999999</v>
      </c>
      <c r="G159" s="13">
        <v>19</v>
      </c>
      <c r="H159" s="14" t="s">
        <v>13</v>
      </c>
    </row>
    <row r="160" spans="1:8" x14ac:dyDescent="0.2">
      <c r="A160" s="1">
        <v>157</v>
      </c>
      <c r="B160" s="19">
        <v>1011</v>
      </c>
      <c r="C160" s="15" t="s">
        <v>163</v>
      </c>
      <c r="D160" s="8">
        <v>2369</v>
      </c>
      <c r="E160" s="8">
        <v>16</v>
      </c>
      <c r="F160" s="8">
        <v>148.06200000000001</v>
      </c>
      <c r="G160" s="13" t="s">
        <v>275</v>
      </c>
      <c r="H160" s="14" t="s">
        <v>19</v>
      </c>
    </row>
    <row r="161" spans="1:8" x14ac:dyDescent="0.2">
      <c r="A161" s="1">
        <v>158</v>
      </c>
      <c r="B161" s="19">
        <v>1010</v>
      </c>
      <c r="C161" s="15" t="s">
        <v>164</v>
      </c>
      <c r="D161" s="8">
        <v>0</v>
      </c>
      <c r="E161" s="8">
        <v>0</v>
      </c>
      <c r="F161" s="8">
        <v>0</v>
      </c>
      <c r="G161" s="13" t="s">
        <v>275</v>
      </c>
      <c r="H161" s="14" t="s">
        <v>11</v>
      </c>
    </row>
    <row r="162" spans="1:8" x14ac:dyDescent="0.2">
      <c r="A162" s="1">
        <v>159</v>
      </c>
      <c r="B162" s="19">
        <v>522</v>
      </c>
      <c r="C162" s="15" t="s">
        <v>165</v>
      </c>
      <c r="D162" s="8">
        <v>40296</v>
      </c>
      <c r="E162" s="8">
        <v>220</v>
      </c>
      <c r="F162" s="8">
        <v>183.16399999999999</v>
      </c>
      <c r="G162" s="13">
        <v>10</v>
      </c>
      <c r="H162" s="14" t="s">
        <v>15</v>
      </c>
    </row>
    <row r="163" spans="1:8" x14ac:dyDescent="0.2">
      <c r="A163" s="1">
        <v>160</v>
      </c>
      <c r="B163" s="19">
        <v>528</v>
      </c>
      <c r="C163" s="15" t="s">
        <v>166</v>
      </c>
      <c r="D163" s="8">
        <v>0</v>
      </c>
      <c r="E163" s="8">
        <v>0</v>
      </c>
      <c r="F163" s="8">
        <v>0</v>
      </c>
      <c r="G163" s="13" t="s">
        <v>275</v>
      </c>
      <c r="H163" s="14" t="s">
        <v>11</v>
      </c>
    </row>
    <row r="164" spans="1:8" x14ac:dyDescent="0.2">
      <c r="A164" s="1">
        <v>161</v>
      </c>
      <c r="B164" s="19">
        <v>1188</v>
      </c>
      <c r="C164" s="15" t="s">
        <v>167</v>
      </c>
      <c r="D164" s="8">
        <v>0</v>
      </c>
      <c r="E164" s="8">
        <v>0</v>
      </c>
      <c r="F164" s="8">
        <v>0</v>
      </c>
      <c r="G164" s="13" t="s">
        <v>275</v>
      </c>
      <c r="H164" s="14" t="s">
        <v>11</v>
      </c>
    </row>
    <row r="165" spans="1:8" x14ac:dyDescent="0.2">
      <c r="A165" s="1">
        <v>162</v>
      </c>
      <c r="B165" s="19">
        <v>1765</v>
      </c>
      <c r="C165" s="15" t="s">
        <v>168</v>
      </c>
      <c r="D165" s="8">
        <v>0</v>
      </c>
      <c r="E165" s="8">
        <v>0</v>
      </c>
      <c r="F165" s="8">
        <v>0</v>
      </c>
      <c r="G165" s="13" t="s">
        <v>275</v>
      </c>
      <c r="H165" s="14" t="s">
        <v>11</v>
      </c>
    </row>
    <row r="166" spans="1:8" x14ac:dyDescent="0.2">
      <c r="A166" s="1">
        <v>163</v>
      </c>
      <c r="B166" s="19">
        <v>1275</v>
      </c>
      <c r="C166" s="15" t="s">
        <v>169</v>
      </c>
      <c r="D166" s="8">
        <v>0</v>
      </c>
      <c r="E166" s="8">
        <v>0</v>
      </c>
      <c r="F166" s="8">
        <v>0</v>
      </c>
      <c r="G166" s="13" t="s">
        <v>275</v>
      </c>
      <c r="H166" s="14" t="s">
        <v>19</v>
      </c>
    </row>
    <row r="167" spans="1:8" x14ac:dyDescent="0.2">
      <c r="A167" s="1">
        <v>164</v>
      </c>
      <c r="B167" s="19">
        <v>539</v>
      </c>
      <c r="C167" s="15" t="s">
        <v>170</v>
      </c>
      <c r="D167" s="8">
        <v>15447</v>
      </c>
      <c r="E167" s="8">
        <v>84</v>
      </c>
      <c r="F167" s="8">
        <v>183.893</v>
      </c>
      <c r="G167" s="13">
        <v>10</v>
      </c>
      <c r="H167" s="14" t="s">
        <v>15</v>
      </c>
    </row>
    <row r="168" spans="1:8" x14ac:dyDescent="0.2">
      <c r="A168" s="1">
        <v>165</v>
      </c>
      <c r="B168" s="19">
        <v>540</v>
      </c>
      <c r="C168" s="15" t="s">
        <v>171</v>
      </c>
      <c r="D168" s="8">
        <v>20907</v>
      </c>
      <c r="E168" s="8">
        <v>120</v>
      </c>
      <c r="F168" s="8">
        <v>174.22499999999999</v>
      </c>
      <c r="G168" s="13">
        <v>16</v>
      </c>
      <c r="H168" s="14" t="s">
        <v>17</v>
      </c>
    </row>
    <row r="169" spans="1:8" x14ac:dyDescent="0.2">
      <c r="A169" s="1">
        <v>166</v>
      </c>
      <c r="B169" s="19">
        <v>541</v>
      </c>
      <c r="C169" s="15" t="s">
        <v>172</v>
      </c>
      <c r="D169" s="8">
        <v>21726</v>
      </c>
      <c r="E169" s="8">
        <v>119</v>
      </c>
      <c r="F169" s="8">
        <v>182.571</v>
      </c>
      <c r="G169" s="13">
        <v>11</v>
      </c>
      <c r="H169" s="14" t="s">
        <v>55</v>
      </c>
    </row>
    <row r="170" spans="1:8" x14ac:dyDescent="0.2">
      <c r="A170" s="1">
        <v>167</v>
      </c>
      <c r="B170" s="19">
        <v>1679</v>
      </c>
      <c r="C170" s="15" t="s">
        <v>173</v>
      </c>
      <c r="D170" s="8">
        <v>0</v>
      </c>
      <c r="E170" s="8">
        <v>0</v>
      </c>
      <c r="F170" s="8">
        <v>0</v>
      </c>
      <c r="G170" s="13" t="s">
        <v>275</v>
      </c>
      <c r="H170" s="14" t="s">
        <v>11</v>
      </c>
    </row>
    <row r="171" spans="1:8" x14ac:dyDescent="0.2">
      <c r="A171" s="1">
        <v>168</v>
      </c>
      <c r="B171" s="19">
        <v>551</v>
      </c>
      <c r="C171" s="15" t="s">
        <v>174</v>
      </c>
      <c r="D171" s="8">
        <v>0</v>
      </c>
      <c r="E171" s="8">
        <v>0</v>
      </c>
      <c r="F171" s="8">
        <v>0</v>
      </c>
      <c r="G171" s="13" t="s">
        <v>275</v>
      </c>
      <c r="H171" s="14" t="s">
        <v>11</v>
      </c>
    </row>
    <row r="172" spans="1:8" x14ac:dyDescent="0.2">
      <c r="A172" s="1">
        <v>169</v>
      </c>
      <c r="B172" s="18">
        <v>552</v>
      </c>
      <c r="C172" s="15" t="s">
        <v>175</v>
      </c>
      <c r="D172" s="8">
        <v>3642</v>
      </c>
      <c r="E172" s="8">
        <v>20</v>
      </c>
      <c r="F172" s="8">
        <v>182.1</v>
      </c>
      <c r="G172" s="13" t="s">
        <v>275</v>
      </c>
      <c r="H172" s="14" t="s">
        <v>11</v>
      </c>
    </row>
    <row r="173" spans="1:8" x14ac:dyDescent="0.2">
      <c r="A173" s="1">
        <v>170</v>
      </c>
      <c r="B173" s="19">
        <v>553</v>
      </c>
      <c r="C173" s="15" t="s">
        <v>176</v>
      </c>
      <c r="D173" s="8">
        <v>0</v>
      </c>
      <c r="E173" s="8">
        <v>0</v>
      </c>
      <c r="F173" s="8">
        <v>0</v>
      </c>
      <c r="G173" s="13" t="s">
        <v>275</v>
      </c>
      <c r="H173" s="14" t="s">
        <v>19</v>
      </c>
    </row>
    <row r="174" spans="1:8" x14ac:dyDescent="0.2">
      <c r="A174" s="1">
        <v>171</v>
      </c>
      <c r="B174" s="19">
        <v>559</v>
      </c>
      <c r="C174" s="15" t="s">
        <v>177</v>
      </c>
      <c r="D174" s="8">
        <v>2309</v>
      </c>
      <c r="E174" s="8">
        <v>14</v>
      </c>
      <c r="F174" s="8">
        <v>164.929</v>
      </c>
      <c r="G174" s="13" t="s">
        <v>275</v>
      </c>
      <c r="H174" s="14" t="s">
        <v>11</v>
      </c>
    </row>
    <row r="175" spans="1:8" x14ac:dyDescent="0.2">
      <c r="A175" s="1">
        <v>172</v>
      </c>
      <c r="B175" s="19">
        <v>1620</v>
      </c>
      <c r="C175" s="15" t="s">
        <v>178</v>
      </c>
      <c r="D175" s="8">
        <v>0</v>
      </c>
      <c r="E175" s="8">
        <v>0</v>
      </c>
      <c r="F175" s="8">
        <v>0</v>
      </c>
      <c r="G175" s="13" t="s">
        <v>275</v>
      </c>
      <c r="H175" s="14" t="s">
        <v>19</v>
      </c>
    </row>
    <row r="176" spans="1:8" x14ac:dyDescent="0.2">
      <c r="A176" s="1">
        <v>173</v>
      </c>
      <c r="B176" s="19">
        <v>1752</v>
      </c>
      <c r="C176" s="15" t="s">
        <v>179</v>
      </c>
      <c r="D176" s="8">
        <v>1059</v>
      </c>
      <c r="E176" s="8">
        <v>8</v>
      </c>
      <c r="F176" s="8">
        <v>132.375</v>
      </c>
      <c r="G176" s="13" t="s">
        <v>275</v>
      </c>
      <c r="H176" s="14" t="s">
        <v>19</v>
      </c>
    </row>
    <row r="177" spans="1:8" x14ac:dyDescent="0.2">
      <c r="A177" s="1">
        <v>174</v>
      </c>
      <c r="B177" s="19">
        <v>1675</v>
      </c>
      <c r="C177" s="15" t="s">
        <v>180</v>
      </c>
      <c r="D177" s="8">
        <v>1787</v>
      </c>
      <c r="E177" s="8">
        <v>12</v>
      </c>
      <c r="F177" s="8">
        <v>148.917</v>
      </c>
      <c r="G177" s="13" t="s">
        <v>275</v>
      </c>
      <c r="H177" s="14" t="s">
        <v>19</v>
      </c>
    </row>
    <row r="178" spans="1:8" x14ac:dyDescent="0.2">
      <c r="A178" s="1">
        <v>175</v>
      </c>
      <c r="B178" s="19">
        <v>582</v>
      </c>
      <c r="C178" s="15" t="s">
        <v>181</v>
      </c>
      <c r="D178" s="8">
        <v>31461</v>
      </c>
      <c r="E178" s="8">
        <v>185</v>
      </c>
      <c r="F178" s="8">
        <v>170.059</v>
      </c>
      <c r="G178" s="13">
        <v>18</v>
      </c>
      <c r="H178" s="14" t="s">
        <v>13</v>
      </c>
    </row>
    <row r="179" spans="1:8" x14ac:dyDescent="0.2">
      <c r="A179" s="1">
        <v>176</v>
      </c>
      <c r="B179" s="19">
        <v>1753</v>
      </c>
      <c r="C179" s="15" t="s">
        <v>182</v>
      </c>
      <c r="D179" s="8">
        <v>0</v>
      </c>
      <c r="E179" s="8">
        <v>0</v>
      </c>
      <c r="F179" s="8">
        <v>0</v>
      </c>
      <c r="G179" s="13" t="s">
        <v>275</v>
      </c>
      <c r="H179" s="14" t="s">
        <v>11</v>
      </c>
    </row>
    <row r="180" spans="1:8" x14ac:dyDescent="0.2">
      <c r="A180" s="1">
        <v>177</v>
      </c>
      <c r="B180" s="19">
        <v>586</v>
      </c>
      <c r="C180" s="15" t="s">
        <v>183</v>
      </c>
      <c r="D180" s="8">
        <v>15040</v>
      </c>
      <c r="E180" s="8">
        <v>86</v>
      </c>
      <c r="F180" s="8">
        <v>174.88399999999999</v>
      </c>
      <c r="G180" s="13">
        <v>16</v>
      </c>
      <c r="H180" s="14" t="s">
        <v>13</v>
      </c>
    </row>
    <row r="181" spans="1:8" x14ac:dyDescent="0.2">
      <c r="A181" s="1">
        <v>178</v>
      </c>
      <c r="B181" s="19">
        <v>1754</v>
      </c>
      <c r="C181" s="15" t="s">
        <v>269</v>
      </c>
      <c r="D181" s="8">
        <v>4233</v>
      </c>
      <c r="E181" s="8">
        <v>32</v>
      </c>
      <c r="F181" s="8">
        <v>132.28100000000001</v>
      </c>
      <c r="G181" s="13" t="s">
        <v>275</v>
      </c>
      <c r="H181" s="14" t="s">
        <v>19</v>
      </c>
    </row>
    <row r="182" spans="1:8" x14ac:dyDescent="0.2">
      <c r="A182" s="1">
        <v>179</v>
      </c>
      <c r="B182" s="19">
        <v>1763</v>
      </c>
      <c r="C182" s="15" t="s">
        <v>184</v>
      </c>
      <c r="D182" s="8">
        <v>10026</v>
      </c>
      <c r="E182" s="8">
        <v>65</v>
      </c>
      <c r="F182" s="8">
        <v>154.24600000000001</v>
      </c>
      <c r="G182" s="13">
        <v>28</v>
      </c>
      <c r="H182" s="14" t="s">
        <v>17</v>
      </c>
    </row>
    <row r="183" spans="1:8" x14ac:dyDescent="0.2">
      <c r="A183" s="1">
        <v>180</v>
      </c>
      <c r="B183" s="19">
        <v>1621</v>
      </c>
      <c r="C183" s="15" t="s">
        <v>185</v>
      </c>
      <c r="D183" s="8">
        <v>9119</v>
      </c>
      <c r="E183" s="8">
        <v>69</v>
      </c>
      <c r="F183" s="8">
        <v>132.15899999999999</v>
      </c>
      <c r="G183" s="13">
        <v>35</v>
      </c>
      <c r="H183" s="14" t="s">
        <v>17</v>
      </c>
    </row>
    <row r="184" spans="1:8" x14ac:dyDescent="0.2">
      <c r="A184" s="1">
        <v>181</v>
      </c>
      <c r="B184" s="19">
        <v>1622</v>
      </c>
      <c r="C184" s="15" t="s">
        <v>186</v>
      </c>
      <c r="D184" s="8">
        <v>14872</v>
      </c>
      <c r="E184" s="8">
        <v>109</v>
      </c>
      <c r="F184" s="8">
        <v>136.44</v>
      </c>
      <c r="G184" s="13">
        <v>35</v>
      </c>
      <c r="H184" s="14" t="s">
        <v>17</v>
      </c>
    </row>
    <row r="185" spans="1:8" x14ac:dyDescent="0.2">
      <c r="A185" s="1">
        <v>182</v>
      </c>
      <c r="B185" s="19">
        <v>1375</v>
      </c>
      <c r="C185" s="15" t="s">
        <v>187</v>
      </c>
      <c r="D185" s="8">
        <v>21001</v>
      </c>
      <c r="E185" s="8">
        <v>137</v>
      </c>
      <c r="F185" s="8">
        <v>153.29</v>
      </c>
      <c r="G185" s="13">
        <v>28</v>
      </c>
      <c r="H185" s="14" t="s">
        <v>13</v>
      </c>
    </row>
    <row r="186" spans="1:8" x14ac:dyDescent="0.2">
      <c r="A186" s="1">
        <v>183</v>
      </c>
      <c r="B186" s="19">
        <v>1685</v>
      </c>
      <c r="C186" s="15" t="s">
        <v>188</v>
      </c>
      <c r="D186" s="8">
        <v>30961</v>
      </c>
      <c r="E186" s="8">
        <v>173</v>
      </c>
      <c r="F186" s="8">
        <v>178.965</v>
      </c>
      <c r="G186" s="13">
        <v>13</v>
      </c>
      <c r="H186" s="14" t="s">
        <v>15</v>
      </c>
    </row>
    <row r="187" spans="1:8" x14ac:dyDescent="0.2">
      <c r="A187" s="1">
        <v>184</v>
      </c>
      <c r="B187" s="19">
        <v>1168</v>
      </c>
      <c r="C187" s="15" t="s">
        <v>189</v>
      </c>
      <c r="D187" s="8">
        <v>22865</v>
      </c>
      <c r="E187" s="8">
        <v>137</v>
      </c>
      <c r="F187" s="8">
        <v>166.898</v>
      </c>
      <c r="G187" s="13">
        <v>20</v>
      </c>
      <c r="H187" s="14" t="s">
        <v>13</v>
      </c>
    </row>
    <row r="188" spans="1:8" x14ac:dyDescent="0.2">
      <c r="A188" s="1">
        <v>185</v>
      </c>
      <c r="B188" s="17">
        <v>12905</v>
      </c>
      <c r="C188" s="11" t="s">
        <v>273</v>
      </c>
      <c r="D188" s="8">
        <v>0</v>
      </c>
      <c r="E188" s="8">
        <v>0</v>
      </c>
      <c r="F188" s="8">
        <v>0</v>
      </c>
      <c r="G188" s="13" t="s">
        <v>275</v>
      </c>
      <c r="H188" s="14" t="s">
        <v>19</v>
      </c>
    </row>
    <row r="189" spans="1:8" x14ac:dyDescent="0.2">
      <c r="A189" s="1">
        <v>186</v>
      </c>
      <c r="B189" s="18">
        <v>624</v>
      </c>
      <c r="C189" s="15" t="s">
        <v>190</v>
      </c>
      <c r="D189" s="8">
        <v>9117</v>
      </c>
      <c r="E189" s="8">
        <v>55</v>
      </c>
      <c r="F189" s="8">
        <v>165.76400000000001</v>
      </c>
      <c r="G189" s="13">
        <v>21</v>
      </c>
      <c r="H189" s="14" t="s">
        <v>17</v>
      </c>
    </row>
    <row r="190" spans="1:8" x14ac:dyDescent="0.2">
      <c r="A190" s="1">
        <v>187</v>
      </c>
      <c r="B190" s="19">
        <v>1376</v>
      </c>
      <c r="C190" s="15" t="s">
        <v>191</v>
      </c>
      <c r="D190" s="8">
        <v>18363</v>
      </c>
      <c r="E190" s="8">
        <v>98</v>
      </c>
      <c r="F190" s="8">
        <v>187.37</v>
      </c>
      <c r="G190" s="13">
        <v>8</v>
      </c>
      <c r="H190" s="14" t="s">
        <v>15</v>
      </c>
    </row>
    <row r="191" spans="1:8" x14ac:dyDescent="0.2">
      <c r="A191" s="1">
        <v>188</v>
      </c>
      <c r="B191" s="19">
        <v>633</v>
      </c>
      <c r="C191" s="15" t="s">
        <v>192</v>
      </c>
      <c r="D191" s="8">
        <v>14766</v>
      </c>
      <c r="E191" s="8">
        <v>85</v>
      </c>
      <c r="F191" s="8">
        <v>173.71799999999999</v>
      </c>
      <c r="G191" s="13">
        <v>16</v>
      </c>
      <c r="H191" s="14" t="s">
        <v>17</v>
      </c>
    </row>
    <row r="192" spans="1:8" x14ac:dyDescent="0.2">
      <c r="A192" s="1">
        <v>189</v>
      </c>
      <c r="B192" s="19">
        <v>636</v>
      </c>
      <c r="C192" s="15" t="s">
        <v>193</v>
      </c>
      <c r="D192" s="8">
        <v>39657</v>
      </c>
      <c r="E192" s="8">
        <v>206</v>
      </c>
      <c r="F192" s="8">
        <v>192.51</v>
      </c>
      <c r="G192" s="13">
        <v>5</v>
      </c>
      <c r="H192" s="14" t="s">
        <v>24</v>
      </c>
    </row>
    <row r="193" spans="1:8" x14ac:dyDescent="0.2">
      <c r="A193" s="1">
        <v>190</v>
      </c>
      <c r="B193" s="19">
        <v>637</v>
      </c>
      <c r="C193" s="15" t="s">
        <v>194</v>
      </c>
      <c r="D193" s="8">
        <v>37927</v>
      </c>
      <c r="E193" s="8">
        <v>204</v>
      </c>
      <c r="F193" s="8">
        <v>185.917</v>
      </c>
      <c r="G193" s="13">
        <v>9</v>
      </c>
      <c r="H193" s="14" t="s">
        <v>15</v>
      </c>
    </row>
    <row r="194" spans="1:8" x14ac:dyDescent="0.2">
      <c r="A194" s="1">
        <v>191</v>
      </c>
      <c r="B194" s="19">
        <v>649</v>
      </c>
      <c r="C194" s="15" t="s">
        <v>195</v>
      </c>
      <c r="D194" s="8">
        <v>500</v>
      </c>
      <c r="E194" s="8">
        <v>3</v>
      </c>
      <c r="F194" s="8">
        <v>166.667</v>
      </c>
      <c r="G194" s="13" t="s">
        <v>275</v>
      </c>
      <c r="H194" s="14" t="s">
        <v>11</v>
      </c>
    </row>
    <row r="195" spans="1:8" x14ac:dyDescent="0.2">
      <c r="A195" s="1">
        <v>192</v>
      </c>
      <c r="B195" s="19">
        <v>1520</v>
      </c>
      <c r="C195" s="15" t="s">
        <v>196</v>
      </c>
      <c r="D195" s="8">
        <v>1906</v>
      </c>
      <c r="E195" s="8">
        <v>12</v>
      </c>
      <c r="F195" s="8">
        <v>158.833</v>
      </c>
      <c r="G195" s="13" t="s">
        <v>275</v>
      </c>
      <c r="H195" s="14" t="s">
        <v>11</v>
      </c>
    </row>
    <row r="196" spans="1:8" x14ac:dyDescent="0.2">
      <c r="A196" s="1">
        <v>193</v>
      </c>
      <c r="B196" s="17">
        <v>12904</v>
      </c>
      <c r="C196" s="11" t="s">
        <v>272</v>
      </c>
      <c r="D196" s="8">
        <v>0</v>
      </c>
      <c r="E196" s="8">
        <v>0</v>
      </c>
      <c r="F196" s="8">
        <v>0</v>
      </c>
      <c r="G196" s="13" t="s">
        <v>275</v>
      </c>
      <c r="H196" s="14" t="s">
        <v>11</v>
      </c>
    </row>
    <row r="197" spans="1:8" x14ac:dyDescent="0.2">
      <c r="A197" s="1">
        <v>194</v>
      </c>
      <c r="B197" s="19">
        <v>1377</v>
      </c>
      <c r="C197" s="15" t="s">
        <v>197</v>
      </c>
      <c r="D197" s="8">
        <v>19385</v>
      </c>
      <c r="E197" s="8">
        <v>103</v>
      </c>
      <c r="F197" s="8">
        <v>188.2</v>
      </c>
      <c r="G197" s="13">
        <v>7</v>
      </c>
      <c r="H197" s="14" t="s">
        <v>15</v>
      </c>
    </row>
    <row r="198" spans="1:8" x14ac:dyDescent="0.2">
      <c r="A198" s="1">
        <v>195</v>
      </c>
      <c r="B198" s="19">
        <v>1518</v>
      </c>
      <c r="C198" s="15" t="s">
        <v>198</v>
      </c>
      <c r="D198" s="8">
        <v>0</v>
      </c>
      <c r="E198" s="8">
        <v>0</v>
      </c>
      <c r="F198" s="8">
        <v>0</v>
      </c>
      <c r="G198" s="13" t="s">
        <v>275</v>
      </c>
      <c r="H198" s="14" t="s">
        <v>19</v>
      </c>
    </row>
    <row r="199" spans="1:8" x14ac:dyDescent="0.2">
      <c r="A199" s="1">
        <v>196</v>
      </c>
      <c r="B199" s="19">
        <v>1519</v>
      </c>
      <c r="C199" s="15" t="s">
        <v>199</v>
      </c>
      <c r="D199" s="8">
        <v>1771</v>
      </c>
      <c r="E199" s="8">
        <v>11</v>
      </c>
      <c r="F199" s="8">
        <v>161</v>
      </c>
      <c r="G199" s="13" t="s">
        <v>275</v>
      </c>
      <c r="H199" s="14" t="s">
        <v>11</v>
      </c>
    </row>
    <row r="200" spans="1:8" x14ac:dyDescent="0.2">
      <c r="A200" s="1">
        <v>197</v>
      </c>
      <c r="B200" s="19">
        <v>655</v>
      </c>
      <c r="C200" s="15" t="s">
        <v>200</v>
      </c>
      <c r="D200" s="8">
        <v>20245</v>
      </c>
      <c r="E200" s="8">
        <v>116</v>
      </c>
      <c r="F200" s="8">
        <v>174.52600000000001</v>
      </c>
      <c r="G200" s="13">
        <v>16</v>
      </c>
      <c r="H200" s="14" t="s">
        <v>13</v>
      </c>
    </row>
    <row r="201" spans="1:8" x14ac:dyDescent="0.2">
      <c r="A201" s="1">
        <v>198</v>
      </c>
      <c r="B201" s="19">
        <v>656</v>
      </c>
      <c r="C201" s="15" t="s">
        <v>201</v>
      </c>
      <c r="D201" s="8">
        <v>24851</v>
      </c>
      <c r="E201" s="8">
        <v>134</v>
      </c>
      <c r="F201" s="8">
        <v>185.45500000000001</v>
      </c>
      <c r="G201" s="13">
        <v>9</v>
      </c>
      <c r="H201" s="14" t="s">
        <v>15</v>
      </c>
    </row>
    <row r="202" spans="1:8" x14ac:dyDescent="0.2">
      <c r="A202" s="1">
        <v>199</v>
      </c>
      <c r="B202" s="19">
        <v>663</v>
      </c>
      <c r="C202" s="15" t="s">
        <v>202</v>
      </c>
      <c r="D202" s="8">
        <v>19321</v>
      </c>
      <c r="E202" s="8">
        <v>106</v>
      </c>
      <c r="F202" s="8">
        <v>182.274</v>
      </c>
      <c r="G202" s="13">
        <v>11</v>
      </c>
      <c r="H202" s="14" t="s">
        <v>15</v>
      </c>
    </row>
    <row r="203" spans="1:8" x14ac:dyDescent="0.2">
      <c r="A203" s="1">
        <v>200</v>
      </c>
      <c r="B203" s="19">
        <v>1216</v>
      </c>
      <c r="C203" s="15" t="s">
        <v>203</v>
      </c>
      <c r="D203" s="8">
        <v>21943</v>
      </c>
      <c r="E203" s="8">
        <v>124</v>
      </c>
      <c r="F203" s="8">
        <v>176.96</v>
      </c>
      <c r="G203" s="13">
        <v>14</v>
      </c>
      <c r="H203" s="14" t="s">
        <v>13</v>
      </c>
    </row>
    <row r="204" spans="1:8" x14ac:dyDescent="0.2">
      <c r="A204" s="1">
        <v>201</v>
      </c>
      <c r="B204" s="19">
        <v>1491</v>
      </c>
      <c r="C204" s="15" t="s">
        <v>204</v>
      </c>
      <c r="D204" s="8">
        <v>1450</v>
      </c>
      <c r="E204" s="8">
        <v>8</v>
      </c>
      <c r="F204" s="8">
        <v>181.25</v>
      </c>
      <c r="G204" s="13" t="s">
        <v>275</v>
      </c>
      <c r="H204" s="14" t="s">
        <v>11</v>
      </c>
    </row>
    <row r="205" spans="1:8" x14ac:dyDescent="0.2">
      <c r="A205" s="1">
        <v>202</v>
      </c>
      <c r="B205" s="19">
        <v>669</v>
      </c>
      <c r="C205" s="15" t="s">
        <v>205</v>
      </c>
      <c r="D205" s="8">
        <v>6731</v>
      </c>
      <c r="E205" s="8">
        <v>39</v>
      </c>
      <c r="F205" s="8">
        <v>172.59</v>
      </c>
      <c r="G205" s="13" t="s">
        <v>275</v>
      </c>
      <c r="H205" s="14" t="s">
        <v>11</v>
      </c>
    </row>
    <row r="206" spans="1:8" x14ac:dyDescent="0.2">
      <c r="A206" s="1">
        <v>203</v>
      </c>
      <c r="B206" s="19">
        <v>670</v>
      </c>
      <c r="C206" s="15" t="s">
        <v>206</v>
      </c>
      <c r="D206" s="8">
        <v>7985</v>
      </c>
      <c r="E206" s="8">
        <v>51</v>
      </c>
      <c r="F206" s="8">
        <v>156.56899999999999</v>
      </c>
      <c r="G206" s="13">
        <v>26</v>
      </c>
      <c r="H206" s="14" t="s">
        <v>17</v>
      </c>
    </row>
    <row r="207" spans="1:8" x14ac:dyDescent="0.2">
      <c r="A207" s="1">
        <v>204</v>
      </c>
      <c r="B207" s="19">
        <v>1270</v>
      </c>
      <c r="C207" s="15" t="s">
        <v>207</v>
      </c>
      <c r="D207" s="8">
        <v>37365</v>
      </c>
      <c r="E207" s="8">
        <v>211</v>
      </c>
      <c r="F207" s="8">
        <v>177.08500000000001</v>
      </c>
      <c r="G207" s="13">
        <v>14</v>
      </c>
      <c r="H207" s="14" t="s">
        <v>13</v>
      </c>
    </row>
    <row r="208" spans="1:8" x14ac:dyDescent="0.2">
      <c r="A208" s="1">
        <v>205</v>
      </c>
      <c r="B208" s="19">
        <v>671</v>
      </c>
      <c r="C208" s="15" t="s">
        <v>208</v>
      </c>
      <c r="D208" s="8">
        <v>11248</v>
      </c>
      <c r="E208" s="8">
        <v>62</v>
      </c>
      <c r="F208" s="8">
        <v>181.41900000000001</v>
      </c>
      <c r="G208" s="13">
        <v>11</v>
      </c>
      <c r="H208" s="14" t="s">
        <v>15</v>
      </c>
    </row>
    <row r="209" spans="1:8" x14ac:dyDescent="0.2">
      <c r="A209" s="1">
        <v>206</v>
      </c>
      <c r="B209" s="19">
        <v>672</v>
      </c>
      <c r="C209" s="15" t="s">
        <v>209</v>
      </c>
      <c r="D209" s="8">
        <v>1671</v>
      </c>
      <c r="E209" s="8">
        <v>9</v>
      </c>
      <c r="F209" s="8">
        <v>185.667</v>
      </c>
      <c r="G209" s="13" t="s">
        <v>275</v>
      </c>
      <c r="H209" s="14" t="s">
        <v>11</v>
      </c>
    </row>
    <row r="210" spans="1:8" x14ac:dyDescent="0.2">
      <c r="A210" s="1">
        <v>207</v>
      </c>
      <c r="B210" s="20">
        <v>879</v>
      </c>
      <c r="C210" s="21" t="s">
        <v>210</v>
      </c>
      <c r="D210" s="8">
        <v>14920</v>
      </c>
      <c r="E210" s="8">
        <v>95</v>
      </c>
      <c r="F210" s="8">
        <v>157.053</v>
      </c>
      <c r="G210" s="13">
        <v>26</v>
      </c>
      <c r="H210" s="14" t="s">
        <v>17</v>
      </c>
    </row>
    <row r="211" spans="1:8" x14ac:dyDescent="0.2">
      <c r="A211" s="1">
        <v>208</v>
      </c>
      <c r="B211" s="19">
        <v>1494</v>
      </c>
      <c r="C211" s="15" t="s">
        <v>211</v>
      </c>
      <c r="D211" s="8">
        <v>0</v>
      </c>
      <c r="E211" s="8">
        <v>0</v>
      </c>
      <c r="F211" s="8">
        <v>0</v>
      </c>
      <c r="G211" s="13" t="s">
        <v>275</v>
      </c>
      <c r="H211" s="14" t="s">
        <v>19</v>
      </c>
    </row>
    <row r="212" spans="1:8" x14ac:dyDescent="0.2">
      <c r="A212" s="1">
        <v>209</v>
      </c>
      <c r="B212" s="19">
        <v>1493</v>
      </c>
      <c r="C212" s="15" t="s">
        <v>212</v>
      </c>
      <c r="D212" s="8">
        <v>0</v>
      </c>
      <c r="E212" s="8">
        <v>0</v>
      </c>
      <c r="F212" s="8">
        <v>0</v>
      </c>
      <c r="G212" s="13" t="s">
        <v>275</v>
      </c>
      <c r="H212" s="14" t="s">
        <v>11</v>
      </c>
    </row>
    <row r="213" spans="1:8" x14ac:dyDescent="0.2">
      <c r="A213" s="1">
        <v>210</v>
      </c>
      <c r="B213" s="18">
        <v>680</v>
      </c>
      <c r="C213" s="15" t="s">
        <v>213</v>
      </c>
      <c r="D213" s="8">
        <v>9514</v>
      </c>
      <c r="E213" s="8">
        <v>50</v>
      </c>
      <c r="F213" s="8">
        <v>190.28</v>
      </c>
      <c r="G213" s="13">
        <v>6</v>
      </c>
      <c r="H213" s="14" t="s">
        <v>24</v>
      </c>
    </row>
    <row r="214" spans="1:8" x14ac:dyDescent="0.2">
      <c r="A214" s="1">
        <v>211</v>
      </c>
      <c r="B214" s="19">
        <v>983</v>
      </c>
      <c r="C214" s="15" t="s">
        <v>214</v>
      </c>
      <c r="D214" s="8">
        <v>59399</v>
      </c>
      <c r="E214" s="8">
        <v>304</v>
      </c>
      <c r="F214" s="8">
        <v>195.39099999999999</v>
      </c>
      <c r="G214" s="13">
        <v>3</v>
      </c>
      <c r="H214" s="14" t="s">
        <v>24</v>
      </c>
    </row>
    <row r="215" spans="1:8" x14ac:dyDescent="0.2">
      <c r="A215" s="1">
        <v>212</v>
      </c>
      <c r="B215" s="19">
        <v>1192</v>
      </c>
      <c r="C215" s="15" t="s">
        <v>215</v>
      </c>
      <c r="D215" s="8">
        <v>10207</v>
      </c>
      <c r="E215" s="8">
        <v>62</v>
      </c>
      <c r="F215" s="8">
        <v>164.62899999999999</v>
      </c>
      <c r="G215" s="13">
        <v>22</v>
      </c>
      <c r="H215" s="14" t="s">
        <v>13</v>
      </c>
    </row>
    <row r="216" spans="1:8" x14ac:dyDescent="0.2">
      <c r="A216" s="1">
        <v>213</v>
      </c>
      <c r="B216" s="19">
        <v>1378</v>
      </c>
      <c r="C216" s="15" t="s">
        <v>216</v>
      </c>
      <c r="D216" s="8">
        <v>19385</v>
      </c>
      <c r="E216" s="8">
        <v>103</v>
      </c>
      <c r="F216" s="8">
        <v>188.20400000000001</v>
      </c>
      <c r="G216" s="13">
        <v>7</v>
      </c>
      <c r="H216" s="14" t="s">
        <v>11</v>
      </c>
    </row>
    <row r="217" spans="1:8" x14ac:dyDescent="0.2">
      <c r="A217" s="1">
        <v>214</v>
      </c>
      <c r="B217" s="19">
        <v>718</v>
      </c>
      <c r="C217" s="15" t="s">
        <v>217</v>
      </c>
      <c r="D217" s="8">
        <v>8563</v>
      </c>
      <c r="E217" s="8">
        <v>49</v>
      </c>
      <c r="F217" s="8">
        <v>174.755</v>
      </c>
      <c r="G217" s="13">
        <v>16</v>
      </c>
      <c r="H217" s="14" t="s">
        <v>13</v>
      </c>
    </row>
    <row r="218" spans="1:8" x14ac:dyDescent="0.2">
      <c r="A218" s="1">
        <v>215</v>
      </c>
      <c r="B218" s="19">
        <v>721</v>
      </c>
      <c r="C218" s="15" t="s">
        <v>218</v>
      </c>
      <c r="D218" s="8">
        <v>11254</v>
      </c>
      <c r="E218" s="8">
        <v>65</v>
      </c>
      <c r="F218" s="8">
        <v>173.13800000000001</v>
      </c>
      <c r="G218" s="13">
        <v>16</v>
      </c>
      <c r="H218" s="14" t="s">
        <v>13</v>
      </c>
    </row>
    <row r="219" spans="1:8" x14ac:dyDescent="0.2">
      <c r="A219" s="1">
        <v>216</v>
      </c>
      <c r="B219" s="19">
        <v>730</v>
      </c>
      <c r="C219" s="15" t="s">
        <v>219</v>
      </c>
      <c r="D219" s="8">
        <v>44585</v>
      </c>
      <c r="E219" s="8">
        <v>238</v>
      </c>
      <c r="F219" s="8">
        <v>187.33199999999999</v>
      </c>
      <c r="G219" s="13">
        <v>8</v>
      </c>
      <c r="H219" s="14" t="s">
        <v>15</v>
      </c>
    </row>
    <row r="220" spans="1:8" x14ac:dyDescent="0.2">
      <c r="A220" s="1">
        <v>217</v>
      </c>
      <c r="B220" s="19">
        <v>1464</v>
      </c>
      <c r="C220" s="15" t="s">
        <v>220</v>
      </c>
      <c r="D220" s="8">
        <v>33322</v>
      </c>
      <c r="E220" s="8">
        <v>188</v>
      </c>
      <c r="F220" s="8">
        <v>177.245</v>
      </c>
      <c r="G220" s="13">
        <v>14</v>
      </c>
      <c r="H220" s="14" t="s">
        <v>55</v>
      </c>
    </row>
    <row r="221" spans="1:8" x14ac:dyDescent="0.2">
      <c r="A221" s="1">
        <v>218</v>
      </c>
      <c r="B221" s="19">
        <v>732</v>
      </c>
      <c r="C221" s="15" t="s">
        <v>221</v>
      </c>
      <c r="D221" s="8">
        <v>2224</v>
      </c>
      <c r="E221" s="8">
        <v>14</v>
      </c>
      <c r="F221" s="8">
        <v>158.857</v>
      </c>
      <c r="G221" s="13" t="s">
        <v>275</v>
      </c>
      <c r="H221" s="14" t="s">
        <v>11</v>
      </c>
    </row>
    <row r="222" spans="1:8" x14ac:dyDescent="0.2">
      <c r="A222" s="1">
        <v>219</v>
      </c>
      <c r="B222" s="19">
        <v>733</v>
      </c>
      <c r="C222" s="15" t="s">
        <v>222</v>
      </c>
      <c r="D222" s="8">
        <v>3009</v>
      </c>
      <c r="E222" s="8">
        <v>20</v>
      </c>
      <c r="F222" s="8">
        <v>150.44999999999999</v>
      </c>
      <c r="G222" s="13" t="s">
        <v>275</v>
      </c>
      <c r="H222" s="14" t="s">
        <v>19</v>
      </c>
    </row>
    <row r="223" spans="1:8" x14ac:dyDescent="0.2">
      <c r="A223" s="1">
        <v>220</v>
      </c>
      <c r="B223" s="20">
        <v>738</v>
      </c>
      <c r="C223" s="21" t="s">
        <v>223</v>
      </c>
      <c r="D223" s="8">
        <v>37076</v>
      </c>
      <c r="E223" s="8">
        <v>215</v>
      </c>
      <c r="F223" s="8">
        <v>172.447</v>
      </c>
      <c r="G223" s="13">
        <v>17</v>
      </c>
      <c r="H223" s="14" t="s">
        <v>13</v>
      </c>
    </row>
    <row r="224" spans="1:8" x14ac:dyDescent="0.2">
      <c r="A224" s="1">
        <v>221</v>
      </c>
      <c r="B224" s="19">
        <v>1379</v>
      </c>
      <c r="C224" s="15" t="s">
        <v>224</v>
      </c>
      <c r="D224" s="8">
        <v>0</v>
      </c>
      <c r="E224" s="8">
        <v>0</v>
      </c>
      <c r="F224" s="8">
        <v>0</v>
      </c>
      <c r="G224" s="13" t="s">
        <v>275</v>
      </c>
      <c r="H224" s="14" t="s">
        <v>11</v>
      </c>
    </row>
    <row r="225" spans="1:8" x14ac:dyDescent="0.2">
      <c r="A225" s="1">
        <v>222</v>
      </c>
      <c r="B225" s="19">
        <v>742</v>
      </c>
      <c r="C225" s="15" t="s">
        <v>225</v>
      </c>
      <c r="D225" s="8">
        <v>21759</v>
      </c>
      <c r="E225" s="8">
        <v>141</v>
      </c>
      <c r="F225" s="8">
        <v>154.31899999999999</v>
      </c>
      <c r="G225" s="13">
        <v>28</v>
      </c>
      <c r="H225" s="14" t="s">
        <v>13</v>
      </c>
    </row>
    <row r="226" spans="1:8" x14ac:dyDescent="0.2">
      <c r="A226" s="1">
        <v>223</v>
      </c>
      <c r="B226" s="19">
        <v>1285</v>
      </c>
      <c r="C226" s="15" t="s">
        <v>226</v>
      </c>
      <c r="D226" s="8">
        <v>0</v>
      </c>
      <c r="E226" s="8">
        <v>0</v>
      </c>
      <c r="F226" s="8">
        <v>0</v>
      </c>
      <c r="G226" s="13" t="s">
        <v>275</v>
      </c>
      <c r="H226" s="14" t="s">
        <v>11</v>
      </c>
    </row>
    <row r="227" spans="1:8" x14ac:dyDescent="0.2">
      <c r="A227" s="1">
        <v>224</v>
      </c>
      <c r="B227" s="19">
        <v>1623</v>
      </c>
      <c r="C227" s="15" t="s">
        <v>227</v>
      </c>
      <c r="D227" s="8">
        <v>0</v>
      </c>
      <c r="E227" s="8">
        <v>0</v>
      </c>
      <c r="F227" s="8">
        <v>0</v>
      </c>
      <c r="G227" s="13" t="s">
        <v>275</v>
      </c>
      <c r="H227" s="14" t="s">
        <v>19</v>
      </c>
    </row>
    <row r="228" spans="1:8" x14ac:dyDescent="0.2">
      <c r="A228" s="1">
        <v>225</v>
      </c>
      <c r="B228" s="19">
        <v>1624</v>
      </c>
      <c r="C228" s="15" t="s">
        <v>228</v>
      </c>
      <c r="D228" s="8">
        <v>0</v>
      </c>
      <c r="E228" s="8">
        <v>0</v>
      </c>
      <c r="F228" s="8">
        <v>0</v>
      </c>
      <c r="G228" s="13" t="s">
        <v>275</v>
      </c>
      <c r="H228" s="14" t="s">
        <v>11</v>
      </c>
    </row>
    <row r="229" spans="1:8" x14ac:dyDescent="0.2">
      <c r="A229" s="1">
        <v>226</v>
      </c>
      <c r="B229" s="18">
        <v>762</v>
      </c>
      <c r="C229" s="15" t="s">
        <v>229</v>
      </c>
      <c r="D229" s="8">
        <v>13604</v>
      </c>
      <c r="E229" s="8">
        <v>86</v>
      </c>
      <c r="F229" s="8">
        <v>158.18600000000001</v>
      </c>
      <c r="G229" s="13">
        <v>25</v>
      </c>
      <c r="H229" s="14" t="s">
        <v>13</v>
      </c>
    </row>
    <row r="230" spans="1:8" x14ac:dyDescent="0.2">
      <c r="A230" s="1">
        <v>227</v>
      </c>
      <c r="B230" s="19">
        <v>1217</v>
      </c>
      <c r="C230" s="15" t="s">
        <v>230</v>
      </c>
      <c r="D230" s="8">
        <v>0</v>
      </c>
      <c r="E230" s="8">
        <v>0</v>
      </c>
      <c r="F230" s="8">
        <v>0</v>
      </c>
      <c r="G230" s="13" t="s">
        <v>275</v>
      </c>
      <c r="H230" s="14" t="s">
        <v>11</v>
      </c>
    </row>
    <row r="231" spans="1:8" x14ac:dyDescent="0.2">
      <c r="A231" s="1">
        <v>228</v>
      </c>
      <c r="B231" s="19">
        <v>1272</v>
      </c>
      <c r="C231" s="15" t="s">
        <v>231</v>
      </c>
      <c r="D231" s="8">
        <v>0</v>
      </c>
      <c r="E231" s="8">
        <v>0</v>
      </c>
      <c r="F231" s="8">
        <v>0</v>
      </c>
      <c r="G231" s="13" t="s">
        <v>275</v>
      </c>
      <c r="H231" s="14" t="s">
        <v>19</v>
      </c>
    </row>
    <row r="232" spans="1:8" x14ac:dyDescent="0.2">
      <c r="A232" s="1">
        <v>229</v>
      </c>
      <c r="B232" s="19">
        <v>789</v>
      </c>
      <c r="C232" s="15" t="s">
        <v>232</v>
      </c>
      <c r="D232" s="8">
        <v>5063</v>
      </c>
      <c r="E232" s="8">
        <v>32</v>
      </c>
      <c r="F232" s="8">
        <v>158.21899999999999</v>
      </c>
      <c r="G232" s="13" t="s">
        <v>275</v>
      </c>
      <c r="H232" s="14" t="s">
        <v>11</v>
      </c>
    </row>
    <row r="233" spans="1:8" x14ac:dyDescent="0.2">
      <c r="A233" s="1">
        <v>230</v>
      </c>
      <c r="B233" s="19">
        <v>790</v>
      </c>
      <c r="C233" s="15" t="s">
        <v>233</v>
      </c>
      <c r="D233" s="8">
        <v>34817</v>
      </c>
      <c r="E233" s="8">
        <v>178</v>
      </c>
      <c r="F233" s="8">
        <v>195.601</v>
      </c>
      <c r="G233" s="13">
        <v>3</v>
      </c>
      <c r="H233" s="14" t="s">
        <v>24</v>
      </c>
    </row>
    <row r="234" spans="1:8" x14ac:dyDescent="0.2">
      <c r="A234" s="1">
        <v>231</v>
      </c>
      <c r="B234" s="19">
        <v>1466</v>
      </c>
      <c r="C234" s="15" t="s">
        <v>234</v>
      </c>
      <c r="D234" s="8">
        <v>20107</v>
      </c>
      <c r="E234" s="8">
        <v>108</v>
      </c>
      <c r="F234" s="8">
        <v>186.17599999999999</v>
      </c>
      <c r="G234" s="13">
        <v>8</v>
      </c>
      <c r="H234" s="14" t="s">
        <v>15</v>
      </c>
    </row>
    <row r="235" spans="1:8" x14ac:dyDescent="0.2">
      <c r="A235" s="1">
        <v>232</v>
      </c>
      <c r="B235" s="19">
        <v>800</v>
      </c>
      <c r="C235" s="15" t="s">
        <v>235</v>
      </c>
      <c r="D235" s="8">
        <v>1808</v>
      </c>
      <c r="E235" s="8">
        <v>12</v>
      </c>
      <c r="F235" s="8">
        <v>150.667</v>
      </c>
      <c r="G235" s="13" t="s">
        <v>275</v>
      </c>
      <c r="H235" s="14" t="s">
        <v>11</v>
      </c>
    </row>
    <row r="236" spans="1:8" x14ac:dyDescent="0.2">
      <c r="A236" s="1">
        <v>233</v>
      </c>
      <c r="B236" s="19">
        <v>1755</v>
      </c>
      <c r="C236" s="15" t="s">
        <v>270</v>
      </c>
      <c r="D236" s="8">
        <v>6680</v>
      </c>
      <c r="E236" s="8">
        <v>41</v>
      </c>
      <c r="F236" s="8">
        <v>162.92699999999999</v>
      </c>
      <c r="G236" s="13">
        <v>23</v>
      </c>
      <c r="H236" s="14" t="s">
        <v>13</v>
      </c>
    </row>
    <row r="237" spans="1:8" x14ac:dyDescent="0.2">
      <c r="A237" s="1">
        <v>234</v>
      </c>
      <c r="B237" s="19">
        <v>809</v>
      </c>
      <c r="C237" s="15" t="s">
        <v>236</v>
      </c>
      <c r="D237" s="8">
        <v>1049</v>
      </c>
      <c r="E237" s="8">
        <v>6</v>
      </c>
      <c r="F237" s="8">
        <v>174.833</v>
      </c>
      <c r="G237" s="13" t="s">
        <v>275</v>
      </c>
      <c r="H237" s="14" t="s">
        <v>11</v>
      </c>
    </row>
    <row r="238" spans="1:8" x14ac:dyDescent="0.2">
      <c r="A238" s="1">
        <v>235</v>
      </c>
      <c r="B238" s="19">
        <v>1541</v>
      </c>
      <c r="C238" s="15" t="s">
        <v>237</v>
      </c>
      <c r="D238" s="8">
        <v>3715</v>
      </c>
      <c r="E238" s="8">
        <v>23</v>
      </c>
      <c r="F238" s="8">
        <v>161.52199999999999</v>
      </c>
      <c r="G238" s="13" t="s">
        <v>275</v>
      </c>
      <c r="H238" s="14" t="s">
        <v>11</v>
      </c>
    </row>
    <row r="239" spans="1:8" x14ac:dyDescent="0.2">
      <c r="A239" s="1">
        <v>236</v>
      </c>
      <c r="B239" s="19">
        <v>1381</v>
      </c>
      <c r="C239" s="15" t="s">
        <v>238</v>
      </c>
      <c r="D239" s="8">
        <v>13513</v>
      </c>
      <c r="E239" s="8">
        <v>82</v>
      </c>
      <c r="F239" s="8">
        <v>164.79</v>
      </c>
      <c r="G239" s="13">
        <v>22</v>
      </c>
      <c r="H239" s="14" t="s">
        <v>13</v>
      </c>
    </row>
    <row r="240" spans="1:8" x14ac:dyDescent="0.2">
      <c r="A240" s="1">
        <v>237</v>
      </c>
      <c r="B240" s="12">
        <v>1785</v>
      </c>
      <c r="C240" s="16" t="s">
        <v>276</v>
      </c>
      <c r="D240" s="8">
        <v>0</v>
      </c>
      <c r="E240" s="8">
        <v>0</v>
      </c>
      <c r="F240" s="8">
        <v>0</v>
      </c>
      <c r="G240" s="13" t="s">
        <v>275</v>
      </c>
      <c r="H240" s="14" t="s">
        <v>11</v>
      </c>
    </row>
    <row r="241" spans="1:8" x14ac:dyDescent="0.2">
      <c r="A241" s="1">
        <v>238</v>
      </c>
      <c r="B241" s="19">
        <v>845</v>
      </c>
      <c r="C241" s="15" t="s">
        <v>239</v>
      </c>
      <c r="D241" s="8">
        <v>0</v>
      </c>
      <c r="E241" s="8">
        <v>0</v>
      </c>
      <c r="F241" s="8">
        <v>0</v>
      </c>
      <c r="G241" s="13" t="s">
        <v>275</v>
      </c>
      <c r="H241" s="14" t="s">
        <v>11</v>
      </c>
    </row>
    <row r="242" spans="1:8" x14ac:dyDescent="0.2">
      <c r="A242" s="1">
        <v>239</v>
      </c>
      <c r="B242" s="19">
        <v>1467</v>
      </c>
      <c r="C242" s="15" t="s">
        <v>240</v>
      </c>
      <c r="D242" s="8">
        <v>10195</v>
      </c>
      <c r="E242" s="8">
        <v>68</v>
      </c>
      <c r="F242" s="8">
        <v>149.92599999999999</v>
      </c>
      <c r="G242" s="13">
        <v>31</v>
      </c>
      <c r="H242" s="14" t="s">
        <v>17</v>
      </c>
    </row>
    <row r="243" spans="1:8" x14ac:dyDescent="0.2">
      <c r="A243" s="1">
        <v>240</v>
      </c>
      <c r="B243" s="19">
        <v>855</v>
      </c>
      <c r="C243" s="15" t="s">
        <v>241</v>
      </c>
      <c r="D243" s="8">
        <v>0</v>
      </c>
      <c r="E243" s="8">
        <v>0</v>
      </c>
      <c r="F243" s="8">
        <v>0</v>
      </c>
      <c r="G243" s="13" t="s">
        <v>275</v>
      </c>
      <c r="H243" s="14" t="s">
        <v>11</v>
      </c>
    </row>
    <row r="244" spans="1:8" x14ac:dyDescent="0.2">
      <c r="A244" s="1">
        <v>241</v>
      </c>
      <c r="B244" s="19">
        <v>856</v>
      </c>
      <c r="C244" s="15" t="s">
        <v>242</v>
      </c>
      <c r="D244" s="8">
        <v>0</v>
      </c>
      <c r="E244" s="8">
        <v>0</v>
      </c>
      <c r="F244" s="8">
        <v>0</v>
      </c>
      <c r="G244" s="13" t="s">
        <v>275</v>
      </c>
      <c r="H244" s="14" t="s">
        <v>19</v>
      </c>
    </row>
    <row r="245" spans="1:8" x14ac:dyDescent="0.2">
      <c r="A245" s="1">
        <v>242</v>
      </c>
      <c r="B245" s="19">
        <v>859</v>
      </c>
      <c r="C245" s="15" t="s">
        <v>243</v>
      </c>
      <c r="D245" s="8">
        <v>18468</v>
      </c>
      <c r="E245" s="8">
        <v>103</v>
      </c>
      <c r="F245" s="8">
        <v>179.30099999999999</v>
      </c>
      <c r="G245" s="13">
        <v>13</v>
      </c>
      <c r="H245" s="14" t="s">
        <v>15</v>
      </c>
    </row>
    <row r="246" spans="1:8" x14ac:dyDescent="0.2">
      <c r="A246" s="1">
        <v>243</v>
      </c>
      <c r="B246" s="18">
        <v>862</v>
      </c>
      <c r="C246" s="15" t="s">
        <v>244</v>
      </c>
      <c r="D246" s="8">
        <v>21237</v>
      </c>
      <c r="E246" s="8">
        <v>136</v>
      </c>
      <c r="F246" s="8">
        <v>156.154</v>
      </c>
      <c r="G246" s="13">
        <v>26</v>
      </c>
      <c r="H246" s="14" t="s">
        <v>17</v>
      </c>
    </row>
    <row r="247" spans="1:8" x14ac:dyDescent="0.2">
      <c r="A247" s="1">
        <v>244</v>
      </c>
      <c r="B247" s="19">
        <v>863</v>
      </c>
      <c r="C247" s="15" t="s">
        <v>245</v>
      </c>
      <c r="D247" s="8">
        <v>15086</v>
      </c>
      <c r="E247" s="8">
        <v>85</v>
      </c>
      <c r="F247" s="8">
        <v>177.482</v>
      </c>
      <c r="G247" s="13">
        <v>14</v>
      </c>
      <c r="H247" s="14" t="s">
        <v>13</v>
      </c>
    </row>
    <row r="248" spans="1:8" x14ac:dyDescent="0.2">
      <c r="A248" s="1">
        <v>245</v>
      </c>
      <c r="B248" s="19">
        <v>876</v>
      </c>
      <c r="C248" s="15" t="s">
        <v>246</v>
      </c>
      <c r="D248" s="8">
        <v>0</v>
      </c>
      <c r="E248" s="8">
        <v>0</v>
      </c>
      <c r="F248" s="8">
        <v>0</v>
      </c>
      <c r="G248" s="13" t="s">
        <v>275</v>
      </c>
      <c r="H248" s="14" t="s">
        <v>19</v>
      </c>
    </row>
    <row r="249" spans="1:8" x14ac:dyDescent="0.2">
      <c r="A249" s="1">
        <v>246</v>
      </c>
      <c r="B249" s="19">
        <v>1756</v>
      </c>
      <c r="C249" s="15" t="s">
        <v>247</v>
      </c>
      <c r="D249" s="8">
        <v>1272</v>
      </c>
      <c r="E249" s="8">
        <v>9</v>
      </c>
      <c r="F249" s="8">
        <v>141.333</v>
      </c>
      <c r="G249" s="13" t="s">
        <v>275</v>
      </c>
      <c r="H249" s="14" t="s">
        <v>19</v>
      </c>
    </row>
    <row r="250" spans="1:8" x14ac:dyDescent="0.2">
      <c r="A250" s="1">
        <v>247</v>
      </c>
      <c r="B250" s="19">
        <v>1468</v>
      </c>
      <c r="C250" s="15" t="s">
        <v>248</v>
      </c>
      <c r="D250" s="8">
        <v>2381</v>
      </c>
      <c r="E250" s="8">
        <v>17</v>
      </c>
      <c r="F250" s="8">
        <v>140.059</v>
      </c>
      <c r="G250" s="13" t="s">
        <v>275</v>
      </c>
      <c r="H250" s="14" t="s">
        <v>11</v>
      </c>
    </row>
    <row r="251" spans="1:8" x14ac:dyDescent="0.2">
      <c r="A251" s="1">
        <v>248</v>
      </c>
      <c r="B251" s="19">
        <v>878</v>
      </c>
      <c r="C251" s="15" t="s">
        <v>249</v>
      </c>
      <c r="D251" s="8">
        <v>11172</v>
      </c>
      <c r="E251" s="8">
        <v>67</v>
      </c>
      <c r="F251" s="8">
        <v>166.74600000000001</v>
      </c>
      <c r="G251" s="13">
        <v>20</v>
      </c>
      <c r="H251" s="14" t="s">
        <v>13</v>
      </c>
    </row>
    <row r="252" spans="1:8" x14ac:dyDescent="0.2">
      <c r="A252" s="1">
        <v>249</v>
      </c>
      <c r="B252" s="19">
        <v>1383</v>
      </c>
      <c r="C252" s="15" t="s">
        <v>250</v>
      </c>
      <c r="D252" s="8">
        <v>0</v>
      </c>
      <c r="E252" s="8">
        <v>0</v>
      </c>
      <c r="F252" s="8">
        <v>0</v>
      </c>
      <c r="G252" s="13" t="s">
        <v>275</v>
      </c>
      <c r="H252" s="14" t="s">
        <v>11</v>
      </c>
    </row>
    <row r="253" spans="1:8" x14ac:dyDescent="0.2">
      <c r="A253" s="1">
        <v>250</v>
      </c>
      <c r="B253" s="19">
        <v>892</v>
      </c>
      <c r="C253" s="15" t="s">
        <v>251</v>
      </c>
      <c r="D253" s="8">
        <v>10095</v>
      </c>
      <c r="E253" s="8">
        <v>54</v>
      </c>
      <c r="F253" s="8">
        <v>186.94399999999999</v>
      </c>
      <c r="G253" s="13">
        <v>8</v>
      </c>
      <c r="H253" s="14" t="s">
        <v>15</v>
      </c>
    </row>
    <row r="254" spans="1:8" x14ac:dyDescent="0.2">
      <c r="A254" s="1">
        <v>251</v>
      </c>
      <c r="B254" s="19">
        <v>893</v>
      </c>
      <c r="C254" s="15" t="s">
        <v>252</v>
      </c>
      <c r="D254" s="8">
        <v>29356</v>
      </c>
      <c r="E254" s="8">
        <v>146</v>
      </c>
      <c r="F254" s="8">
        <v>201.06800000000001</v>
      </c>
      <c r="G254" s="13">
        <v>0</v>
      </c>
      <c r="H254" s="14" t="s">
        <v>24</v>
      </c>
    </row>
    <row r="255" spans="1:8" x14ac:dyDescent="0.2">
      <c r="A255" s="1">
        <v>252</v>
      </c>
      <c r="B255" s="19">
        <v>905</v>
      </c>
      <c r="C255" s="15" t="s">
        <v>261</v>
      </c>
      <c r="D255" s="8">
        <v>16144</v>
      </c>
      <c r="E255" s="8">
        <v>89</v>
      </c>
      <c r="F255" s="8">
        <v>181.393</v>
      </c>
      <c r="G255" s="13">
        <v>11</v>
      </c>
      <c r="H255" s="14" t="s">
        <v>15</v>
      </c>
    </row>
    <row r="256" spans="1:8" x14ac:dyDescent="0.2">
      <c r="A256" s="1">
        <v>253</v>
      </c>
      <c r="B256" s="19">
        <v>1643</v>
      </c>
      <c r="C256" s="15" t="s">
        <v>253</v>
      </c>
      <c r="D256" s="8">
        <v>8614</v>
      </c>
      <c r="E256" s="8">
        <v>51</v>
      </c>
      <c r="F256" s="8">
        <v>168.90199999999999</v>
      </c>
      <c r="G256" s="13">
        <v>19</v>
      </c>
      <c r="H256" s="14" t="s">
        <v>13</v>
      </c>
    </row>
    <row r="257" spans="1:8" x14ac:dyDescent="0.2">
      <c r="A257" s="1">
        <v>254</v>
      </c>
      <c r="B257" s="19">
        <v>913</v>
      </c>
      <c r="C257" s="15" t="s">
        <v>254</v>
      </c>
      <c r="D257" s="8">
        <v>23079</v>
      </c>
      <c r="E257" s="8">
        <v>136</v>
      </c>
      <c r="F257" s="8">
        <v>169.69900000000001</v>
      </c>
      <c r="G257" s="13">
        <v>19</v>
      </c>
      <c r="H257" s="14" t="s">
        <v>13</v>
      </c>
    </row>
    <row r="258" spans="1:8" x14ac:dyDescent="0.2">
      <c r="A258" s="1">
        <v>255</v>
      </c>
      <c r="B258" s="19">
        <v>919</v>
      </c>
      <c r="C258" s="15" t="s">
        <v>255</v>
      </c>
      <c r="D258" s="8">
        <v>8313</v>
      </c>
      <c r="E258" s="8">
        <v>48</v>
      </c>
      <c r="F258" s="8">
        <v>173.18700000000001</v>
      </c>
      <c r="G258" s="13">
        <v>16</v>
      </c>
      <c r="H258" s="14" t="s">
        <v>13</v>
      </c>
    </row>
    <row r="259" spans="1:8" x14ac:dyDescent="0.2">
      <c r="A259" s="1">
        <v>256</v>
      </c>
      <c r="B259" s="19">
        <v>1757</v>
      </c>
      <c r="C259" s="15" t="s">
        <v>271</v>
      </c>
      <c r="D259" s="8">
        <v>5628</v>
      </c>
      <c r="E259" s="8">
        <v>41</v>
      </c>
      <c r="F259" s="8">
        <v>137.268</v>
      </c>
      <c r="G259" s="13">
        <v>35</v>
      </c>
      <c r="H259" s="14" t="s">
        <v>17</v>
      </c>
    </row>
    <row r="260" spans="1:8" x14ac:dyDescent="0.2">
      <c r="A260" s="1">
        <v>257</v>
      </c>
      <c r="B260" s="19">
        <v>945</v>
      </c>
      <c r="C260" s="15" t="s">
        <v>257</v>
      </c>
      <c r="D260" s="8">
        <v>34011</v>
      </c>
      <c r="E260" s="8">
        <v>180</v>
      </c>
      <c r="F260" s="8">
        <v>188.95</v>
      </c>
      <c r="G260" s="13">
        <v>7</v>
      </c>
      <c r="H260" s="14" t="s">
        <v>15</v>
      </c>
    </row>
  </sheetData>
  <mergeCells count="4">
    <mergeCell ref="A1:F1"/>
    <mergeCell ref="A2:F2"/>
    <mergeCell ref="G2:H2"/>
    <mergeCell ref="G1:H1"/>
  </mergeCells>
  <phoneticPr fontId="0" type="noConversion"/>
  <conditionalFormatting sqref="B1:B2 B261:B65536">
    <cfRule type="cellIs" dxfId="123" priority="4" stopIfTrue="1" operator="between">
      <formula>1</formula>
      <formula>11999</formula>
    </cfRule>
    <cfRule type="cellIs" dxfId="122" priority="5" stopIfTrue="1" operator="greaterThanOrEqual">
      <formula>12000</formula>
    </cfRule>
  </conditionalFormatting>
  <conditionalFormatting sqref="F4:F10 F12:F228">
    <cfRule type="cellIs" dxfId="121" priority="3" stopIfTrue="1" operator="greaterThanOrEqual">
      <formula>200</formula>
    </cfRule>
  </conditionalFormatting>
  <conditionalFormatting sqref="G3">
    <cfRule type="cellIs" dxfId="120" priority="1" stopIfTrue="1" operator="between">
      <formula>0</formula>
      <formula>35</formula>
    </cfRule>
  </conditionalFormatting>
  <conditionalFormatting sqref="G4:G10 G12:G239">
    <cfRule type="cellIs" dxfId="119" priority="2" stopIfTrue="1" operator="equal">
      <formula>"A C"</formula>
    </cfRule>
  </conditionalFormatting>
  <conditionalFormatting sqref="G11">
    <cfRule type="cellIs" dxfId="118" priority="6" stopIfTrue="1" operator="equal">
      <formula>IF(F11&gt;=200,0,"")</formula>
    </cfRule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Q153"/>
  <sheetViews>
    <sheetView zoomScaleNormal="100" workbookViewId="0">
      <selection activeCell="J4" sqref="J4:Q145"/>
    </sheetView>
  </sheetViews>
  <sheetFormatPr baseColWidth="10" defaultColWidth="11.5703125" defaultRowHeight="15" x14ac:dyDescent="0.25"/>
  <cols>
    <col min="1" max="1" width="4" style="170" bestFit="1" customWidth="1"/>
    <col min="2" max="2" width="11.5703125" style="169"/>
    <col min="3" max="3" width="23" style="170" bestFit="1" customWidth="1"/>
    <col min="4" max="4" width="11.7109375" style="170" customWidth="1"/>
    <col min="5" max="8" width="11.7109375" style="169" customWidth="1"/>
    <col min="9" max="16384" width="11.5703125" style="170"/>
  </cols>
  <sheetData>
    <row r="1" spans="1:17" s="135" customFormat="1" ht="18" x14ac:dyDescent="0.2">
      <c r="C1" s="374" t="s">
        <v>539</v>
      </c>
      <c r="D1" s="374"/>
      <c r="E1" s="374"/>
      <c r="F1" s="374"/>
      <c r="G1" s="374"/>
    </row>
    <row r="2" spans="1:17" s="135" customFormat="1" ht="18" x14ac:dyDescent="0.25">
      <c r="C2" s="136"/>
      <c r="D2" s="137"/>
      <c r="E2" s="138"/>
      <c r="F2" s="138"/>
      <c r="G2" s="171" t="s">
        <v>540</v>
      </c>
      <c r="H2" s="171" t="s">
        <v>540</v>
      </c>
    </row>
    <row r="3" spans="1:17" s="135" customFormat="1" x14ac:dyDescent="0.25">
      <c r="A3" s="172"/>
      <c r="B3" s="173" t="s">
        <v>2</v>
      </c>
      <c r="C3" s="175" t="s">
        <v>3</v>
      </c>
      <c r="D3" s="176" t="s">
        <v>4</v>
      </c>
      <c r="E3" s="176" t="s">
        <v>5</v>
      </c>
      <c r="F3" s="177" t="s">
        <v>490</v>
      </c>
      <c r="G3" s="179" t="s">
        <v>7</v>
      </c>
      <c r="H3" s="184" t="s">
        <v>8</v>
      </c>
    </row>
    <row r="4" spans="1:17" x14ac:dyDescent="0.25">
      <c r="A4" s="91">
        <v>1</v>
      </c>
      <c r="B4" s="174">
        <v>48</v>
      </c>
      <c r="C4" s="134" t="s">
        <v>23</v>
      </c>
      <c r="D4" s="178">
        <v>0</v>
      </c>
      <c r="E4" s="178">
        <v>0</v>
      </c>
      <c r="F4" s="178">
        <v>0</v>
      </c>
      <c r="G4" s="180" t="str">
        <f>IF(E4&lt;=39,"A C",(VLOOKUP(F4,[2]Handicap!A$2:D$95,2)))</f>
        <v>A C</v>
      </c>
      <c r="H4" s="182" t="str">
        <f>IF(E4&lt;=39,"H? ",(VLOOKUP(F4,[2]Handicap!A$2:D$95,3)))</f>
        <v xml:space="preserve">H? </v>
      </c>
      <c r="I4"/>
      <c r="J4" s="96">
        <v>48</v>
      </c>
      <c r="K4" s="186" t="s">
        <v>23</v>
      </c>
      <c r="L4" s="187">
        <v>9760</v>
      </c>
      <c r="M4" s="187">
        <v>55</v>
      </c>
      <c r="N4" s="187">
        <v>177.45454545454547</v>
      </c>
      <c r="O4" s="185">
        <v>23</v>
      </c>
      <c r="P4" s="185" t="s">
        <v>13</v>
      </c>
      <c r="Q4" t="s">
        <v>443</v>
      </c>
    </row>
    <row r="5" spans="1:17" x14ac:dyDescent="0.25">
      <c r="A5" s="91">
        <v>2</v>
      </c>
      <c r="B5" s="174">
        <v>110</v>
      </c>
      <c r="C5" s="134" t="s">
        <v>35</v>
      </c>
      <c r="D5" s="178">
        <v>0</v>
      </c>
      <c r="E5" s="178">
        <v>0</v>
      </c>
      <c r="F5" s="178">
        <v>0</v>
      </c>
      <c r="G5" s="181" t="str">
        <f>IF(E5&lt;=39,"A C",(VLOOKUP(F5,[2]Handicap!A$2:D$95,2)))</f>
        <v>A C</v>
      </c>
      <c r="H5" s="183" t="str">
        <f>IF(E5&lt;=39,"D? ",(VLOOKUP(F5,[2]Handicap!A$2:D$95,4)))</f>
        <v xml:space="preserve">D? </v>
      </c>
      <c r="I5"/>
      <c r="J5" s="96">
        <v>111</v>
      </c>
      <c r="K5" s="186" t="s">
        <v>36</v>
      </c>
      <c r="L5" s="187">
        <v>23641</v>
      </c>
      <c r="M5" s="187">
        <v>132</v>
      </c>
      <c r="N5" s="187">
        <v>179.09848484848484</v>
      </c>
      <c r="O5" s="185">
        <v>22</v>
      </c>
      <c r="P5" s="185" t="s">
        <v>15</v>
      </c>
      <c r="Q5" t="s">
        <v>439</v>
      </c>
    </row>
    <row r="6" spans="1:17" x14ac:dyDescent="0.25">
      <c r="A6" s="91">
        <v>3</v>
      </c>
      <c r="B6" s="174">
        <v>111</v>
      </c>
      <c r="C6" s="134" t="s">
        <v>36</v>
      </c>
      <c r="D6" s="178">
        <v>24039</v>
      </c>
      <c r="E6" s="178">
        <v>138</v>
      </c>
      <c r="F6" s="178">
        <v>174.196</v>
      </c>
      <c r="G6" s="181">
        <f>IF(E6&lt;=39,"A C",(VLOOKUP(F6,[2]Handicap!A$2:D$95,2)))</f>
        <v>25</v>
      </c>
      <c r="H6" s="183" t="str">
        <f>IF(E6&lt;=39,"H? ",(VLOOKUP(F6,[2]Handicap!A$2:D$95,3)))</f>
        <v>HC</v>
      </c>
      <c r="I6"/>
      <c r="J6" s="96">
        <v>123</v>
      </c>
      <c r="K6" s="186" t="s">
        <v>40</v>
      </c>
      <c r="L6" s="187">
        <v>26791</v>
      </c>
      <c r="M6" s="187">
        <v>143</v>
      </c>
      <c r="N6" s="187">
        <v>187.34965034965035</v>
      </c>
      <c r="O6" s="185">
        <v>16</v>
      </c>
      <c r="P6" s="185" t="s">
        <v>15</v>
      </c>
      <c r="Q6" t="s">
        <v>447</v>
      </c>
    </row>
    <row r="7" spans="1:17" x14ac:dyDescent="0.25">
      <c r="A7" s="91">
        <v>4</v>
      </c>
      <c r="B7" s="174">
        <v>123</v>
      </c>
      <c r="C7" s="134" t="s">
        <v>40</v>
      </c>
      <c r="D7" s="178">
        <v>22059</v>
      </c>
      <c r="E7" s="178">
        <v>123</v>
      </c>
      <c r="F7" s="178">
        <v>179.34100000000001</v>
      </c>
      <c r="G7" s="181">
        <f>IF(E7&lt;=39,"A C",(VLOOKUP(F7,[2]Handicap!A$2:D$95,2)))</f>
        <v>22</v>
      </c>
      <c r="H7" s="183" t="str">
        <f>IF(E7&lt;=39,"H? ",(VLOOKUP(F7,[2]Handicap!A$2:D$95,3)))</f>
        <v>HB</v>
      </c>
      <c r="I7"/>
      <c r="J7" s="96">
        <v>132</v>
      </c>
      <c r="K7" s="186" t="s">
        <v>43</v>
      </c>
      <c r="L7" s="187">
        <v>0</v>
      </c>
      <c r="M7" s="187">
        <v>0</v>
      </c>
      <c r="N7" s="187" t="e">
        <v>#DIV/0!</v>
      </c>
      <c r="O7" s="185" t="s">
        <v>10</v>
      </c>
      <c r="P7" s="185" t="s">
        <v>453</v>
      </c>
      <c r="Q7" t="s">
        <v>473</v>
      </c>
    </row>
    <row r="8" spans="1:17" x14ac:dyDescent="0.25">
      <c r="A8" s="91">
        <v>5</v>
      </c>
      <c r="B8" s="174">
        <v>132</v>
      </c>
      <c r="C8" s="134" t="s">
        <v>43</v>
      </c>
      <c r="D8" s="178">
        <v>14201</v>
      </c>
      <c r="E8" s="178">
        <v>75</v>
      </c>
      <c r="F8" s="178">
        <v>189.34700000000001</v>
      </c>
      <c r="G8" s="181">
        <f>IF(E8&lt;=39,"A C",(VLOOKUP(F8,[2]Handicap!A$2:D$95,2)))</f>
        <v>15</v>
      </c>
      <c r="H8" s="183" t="str">
        <f>IF(E8&lt;=39,"H? ",(VLOOKUP(F8,[2]Handicap!A$2:D$95,3)))</f>
        <v>HB</v>
      </c>
      <c r="I8"/>
      <c r="J8" s="96">
        <v>138</v>
      </c>
      <c r="K8" s="188" t="s">
        <v>45</v>
      </c>
      <c r="L8" s="189">
        <v>8133</v>
      </c>
      <c r="M8" s="189">
        <v>50</v>
      </c>
      <c r="N8" s="189">
        <v>162.66</v>
      </c>
      <c r="O8" s="191">
        <v>34</v>
      </c>
      <c r="P8" s="191" t="s">
        <v>17</v>
      </c>
      <c r="Q8" t="s">
        <v>444</v>
      </c>
    </row>
    <row r="9" spans="1:17" x14ac:dyDescent="0.25">
      <c r="A9" s="91">
        <v>6</v>
      </c>
      <c r="B9" s="174">
        <v>136</v>
      </c>
      <c r="C9" s="134" t="s">
        <v>312</v>
      </c>
      <c r="D9" s="178">
        <v>25286</v>
      </c>
      <c r="E9" s="178">
        <v>147</v>
      </c>
      <c r="F9" s="178">
        <v>172.01400000000001</v>
      </c>
      <c r="G9" s="181">
        <f>IF(E9&lt;=39,"A C",(VLOOKUP(F9,[2]Handicap!A$2:D$95,2)))</f>
        <v>27</v>
      </c>
      <c r="H9" s="183" t="str">
        <f>IF(E9&lt;=39,"H? ",(VLOOKUP(F9,[2]Handicap!A$2:D$95,3)))</f>
        <v>HC</v>
      </c>
      <c r="I9"/>
      <c r="J9" s="96">
        <v>142</v>
      </c>
      <c r="K9" s="186" t="s">
        <v>46</v>
      </c>
      <c r="L9" s="187">
        <v>11226</v>
      </c>
      <c r="M9" s="187">
        <v>63</v>
      </c>
      <c r="N9" s="187">
        <v>178.1904761904762</v>
      </c>
      <c r="O9" s="185">
        <v>22</v>
      </c>
      <c r="P9" s="185" t="s">
        <v>15</v>
      </c>
      <c r="Q9" t="s">
        <v>441</v>
      </c>
    </row>
    <row r="10" spans="1:17" x14ac:dyDescent="0.25">
      <c r="A10" s="91">
        <v>7</v>
      </c>
      <c r="B10" s="174">
        <v>138</v>
      </c>
      <c r="C10" s="134" t="s">
        <v>45</v>
      </c>
      <c r="D10" s="178">
        <v>0</v>
      </c>
      <c r="E10" s="178">
        <v>0</v>
      </c>
      <c r="F10" s="178">
        <v>0</v>
      </c>
      <c r="G10" s="181" t="str">
        <f>IF(E10&lt;=39,"A C",(VLOOKUP(F10,[2]Handicap!A$2:D$95,2)))</f>
        <v>A C</v>
      </c>
      <c r="H10" s="183" t="str">
        <f>IF(E10&lt;=39,"D? ",(VLOOKUP(F10,[2]Handicap!A$2:D$95,4)))</f>
        <v xml:space="preserve">D? </v>
      </c>
      <c r="I10"/>
      <c r="J10" s="96">
        <v>149</v>
      </c>
      <c r="K10" s="186" t="s">
        <v>49</v>
      </c>
      <c r="L10" s="187">
        <v>10718</v>
      </c>
      <c r="M10" s="187">
        <v>57</v>
      </c>
      <c r="N10" s="187">
        <v>188.03508771929825</v>
      </c>
      <c r="O10" s="185">
        <v>15</v>
      </c>
      <c r="P10" s="185" t="s">
        <v>15</v>
      </c>
      <c r="Q10" t="s">
        <v>445</v>
      </c>
    </row>
    <row r="11" spans="1:17" x14ac:dyDescent="0.25">
      <c r="A11" s="91">
        <v>8</v>
      </c>
      <c r="B11" s="174">
        <v>142</v>
      </c>
      <c r="C11" s="134" t="s">
        <v>46</v>
      </c>
      <c r="D11" s="178">
        <v>14016</v>
      </c>
      <c r="E11" s="178">
        <v>79</v>
      </c>
      <c r="F11" s="178">
        <v>177.41800000000001</v>
      </c>
      <c r="G11" s="181">
        <f>IF(E11&lt;=39,"A C",(VLOOKUP(F11,[2]Handicap!A$2:D$95,2)))</f>
        <v>23</v>
      </c>
      <c r="H11" s="183" t="str">
        <f>IF(E11&lt;=39,"H? ",(VLOOKUP(F11,[2]Handicap!A$2:D$95,3)))</f>
        <v>HC</v>
      </c>
      <c r="I11"/>
      <c r="J11" s="96">
        <v>151</v>
      </c>
      <c r="K11" s="186" t="s">
        <v>50</v>
      </c>
      <c r="L11" s="187">
        <v>22641</v>
      </c>
      <c r="M11" s="187">
        <v>119</v>
      </c>
      <c r="N11" s="187">
        <v>190.26050420168067</v>
      </c>
      <c r="O11" s="185">
        <v>14</v>
      </c>
      <c r="P11" s="185" t="s">
        <v>24</v>
      </c>
      <c r="Q11" t="s">
        <v>439</v>
      </c>
    </row>
    <row r="12" spans="1:17" x14ac:dyDescent="0.25">
      <c r="A12" s="91">
        <v>9</v>
      </c>
      <c r="B12" s="174">
        <v>150</v>
      </c>
      <c r="C12" s="134" t="s">
        <v>313</v>
      </c>
      <c r="D12" s="178">
        <v>0</v>
      </c>
      <c r="E12" s="178">
        <v>0</v>
      </c>
      <c r="F12" s="178">
        <v>0</v>
      </c>
      <c r="G12" s="181" t="str">
        <f>IF(E12&lt;=39,"A C",(VLOOKUP(F12,[2]Handicap!A$2:D$95,2)))</f>
        <v>A C</v>
      </c>
      <c r="H12" s="183" t="str">
        <f>IF(E12&lt;=39,"D? ",(VLOOKUP(F12,[2]Handicap!A$2:D$95,4)))</f>
        <v xml:space="preserve">D? </v>
      </c>
      <c r="I12"/>
      <c r="J12" s="96">
        <v>180</v>
      </c>
      <c r="K12" s="186" t="s">
        <v>66</v>
      </c>
      <c r="L12" s="187">
        <v>7532</v>
      </c>
      <c r="M12" s="187">
        <v>45</v>
      </c>
      <c r="N12" s="187">
        <v>167.37777777777777</v>
      </c>
      <c r="O12" s="185">
        <v>30</v>
      </c>
      <c r="P12" s="185" t="s">
        <v>13</v>
      </c>
      <c r="Q12" t="s">
        <v>473</v>
      </c>
    </row>
    <row r="13" spans="1:17" x14ac:dyDescent="0.25">
      <c r="A13" s="91">
        <v>10</v>
      </c>
      <c r="B13" s="174">
        <v>151</v>
      </c>
      <c r="C13" s="134" t="s">
        <v>50</v>
      </c>
      <c r="D13" s="178">
        <v>18626</v>
      </c>
      <c r="E13" s="178">
        <v>104</v>
      </c>
      <c r="F13" s="178">
        <v>179.096</v>
      </c>
      <c r="G13" s="181">
        <f>IF(E13&lt;=39,"A C",(VLOOKUP(F13,[2]Handicap!A$2:D$95,2)))</f>
        <v>22</v>
      </c>
      <c r="H13" s="183" t="str">
        <f>IF(E13&lt;=39,"H? ",(VLOOKUP(F13,[2]Handicap!A$2:D$95,3)))</f>
        <v>HB</v>
      </c>
      <c r="I13"/>
      <c r="J13" s="96">
        <v>181</v>
      </c>
      <c r="K13" s="188" t="s">
        <v>67</v>
      </c>
      <c r="L13" s="189">
        <v>42435</v>
      </c>
      <c r="M13" s="189">
        <v>235</v>
      </c>
      <c r="N13" s="189">
        <v>180.57446808510639</v>
      </c>
      <c r="O13" s="191">
        <v>21</v>
      </c>
      <c r="P13" s="191" t="s">
        <v>55</v>
      </c>
      <c r="Q13" t="s">
        <v>442</v>
      </c>
    </row>
    <row r="14" spans="1:17" x14ac:dyDescent="0.25">
      <c r="A14" s="91">
        <v>11</v>
      </c>
      <c r="B14" s="174">
        <v>180</v>
      </c>
      <c r="C14" s="134" t="s">
        <v>66</v>
      </c>
      <c r="D14" s="178">
        <v>8534</v>
      </c>
      <c r="E14" s="178">
        <v>52</v>
      </c>
      <c r="F14" s="178">
        <v>164.11500000000001</v>
      </c>
      <c r="G14" s="181">
        <f>IF(E14&lt;=39,"A C",(VLOOKUP(F14,[2]Handicap!A$2:D$95,2)))</f>
        <v>32</v>
      </c>
      <c r="H14" s="183" t="str">
        <f>IF(E14&lt;=39,"H? ",(VLOOKUP(F14,[2]Handicap!A$2:D$95,3)))</f>
        <v>HC</v>
      </c>
      <c r="I14"/>
      <c r="J14" s="96">
        <v>189</v>
      </c>
      <c r="K14" s="186" t="s">
        <v>71</v>
      </c>
      <c r="L14" s="187">
        <v>50200</v>
      </c>
      <c r="M14" s="187">
        <v>273</v>
      </c>
      <c r="N14" s="187">
        <v>183.88278388278388</v>
      </c>
      <c r="O14" s="185">
        <v>19</v>
      </c>
      <c r="P14" s="185" t="s">
        <v>15</v>
      </c>
      <c r="Q14" t="s">
        <v>443</v>
      </c>
    </row>
    <row r="15" spans="1:17" x14ac:dyDescent="0.25">
      <c r="A15" s="91">
        <v>12</v>
      </c>
      <c r="B15" s="174">
        <v>181</v>
      </c>
      <c r="C15" s="134" t="s">
        <v>67</v>
      </c>
      <c r="D15" s="178">
        <v>56086</v>
      </c>
      <c r="E15" s="178">
        <v>319</v>
      </c>
      <c r="F15" s="178">
        <v>175.81800000000001</v>
      </c>
      <c r="G15" s="181">
        <f>IF(E15&lt;=39,"A C",(VLOOKUP(F15,[2]Handicap!A$2:D$95,2)))</f>
        <v>25</v>
      </c>
      <c r="H15" s="183" t="str">
        <f>IF(E15&lt;=39,"D? ",(VLOOKUP(F15,[2]Handicap!A$2:D$95,4)))</f>
        <v>DA</v>
      </c>
      <c r="I15"/>
      <c r="J15" s="96">
        <v>192</v>
      </c>
      <c r="K15" s="186" t="s">
        <v>73</v>
      </c>
      <c r="L15" s="187">
        <v>21697</v>
      </c>
      <c r="M15" s="187">
        <v>118</v>
      </c>
      <c r="N15" s="187">
        <v>183.87288135593221</v>
      </c>
      <c r="O15" s="185">
        <v>19</v>
      </c>
      <c r="P15" s="185" t="s">
        <v>15</v>
      </c>
      <c r="Q15" t="s">
        <v>445</v>
      </c>
    </row>
    <row r="16" spans="1:17" x14ac:dyDescent="0.25">
      <c r="A16" s="91">
        <v>13</v>
      </c>
      <c r="B16" s="174">
        <v>189</v>
      </c>
      <c r="C16" s="134" t="s">
        <v>71</v>
      </c>
      <c r="D16" s="178">
        <v>48879</v>
      </c>
      <c r="E16" s="178">
        <v>267</v>
      </c>
      <c r="F16" s="178">
        <v>183.06700000000001</v>
      </c>
      <c r="G16" s="181">
        <f>IF(E16&lt;=39,"A C",(VLOOKUP(F16,[2]Handicap!A$2:D$95,2)))</f>
        <v>19</v>
      </c>
      <c r="H16" s="183" t="str">
        <f>IF(E16&lt;=39,"H? ",(VLOOKUP(F16,[2]Handicap!A$2:D$95,3)))</f>
        <v>HB</v>
      </c>
      <c r="I16"/>
      <c r="J16" s="96">
        <v>210</v>
      </c>
      <c r="K16" s="186" t="s">
        <v>76</v>
      </c>
      <c r="L16" s="187">
        <v>22835</v>
      </c>
      <c r="M16" s="187">
        <v>127</v>
      </c>
      <c r="N16" s="187">
        <v>179.8031496062992</v>
      </c>
      <c r="O16" s="185">
        <v>22</v>
      </c>
      <c r="P16" s="185" t="s">
        <v>15</v>
      </c>
      <c r="Q16" t="s">
        <v>448</v>
      </c>
    </row>
    <row r="17" spans="1:17" x14ac:dyDescent="0.25">
      <c r="A17" s="91">
        <v>14</v>
      </c>
      <c r="B17" s="174">
        <v>192</v>
      </c>
      <c r="C17" s="134" t="s">
        <v>73</v>
      </c>
      <c r="D17" s="178">
        <v>27132</v>
      </c>
      <c r="E17" s="178">
        <v>151</v>
      </c>
      <c r="F17" s="178">
        <v>179.68199999999999</v>
      </c>
      <c r="G17" s="181">
        <f>IF(E17&lt;=39,"A C",(VLOOKUP(F17,[2]Handicap!A$2:D$95,2)))</f>
        <v>22</v>
      </c>
      <c r="H17" s="183" t="str">
        <f>IF(E17&lt;=39,"H? ",(VLOOKUP(F17,[2]Handicap!A$2:D$95,3)))</f>
        <v>HB</v>
      </c>
      <c r="I17"/>
      <c r="J17" s="96">
        <v>221</v>
      </c>
      <c r="K17" s="186" t="s">
        <v>87</v>
      </c>
      <c r="L17" s="187">
        <v>7414</v>
      </c>
      <c r="M17" s="187">
        <v>44</v>
      </c>
      <c r="N17" s="187">
        <v>168.5</v>
      </c>
      <c r="O17" s="185">
        <v>29</v>
      </c>
      <c r="P17" s="185" t="s">
        <v>13</v>
      </c>
      <c r="Q17" t="s">
        <v>439</v>
      </c>
    </row>
    <row r="18" spans="1:17" x14ac:dyDescent="0.25">
      <c r="A18" s="91">
        <v>15</v>
      </c>
      <c r="B18" s="174">
        <v>210</v>
      </c>
      <c r="C18" s="134" t="s">
        <v>76</v>
      </c>
      <c r="D18" s="178">
        <v>20908</v>
      </c>
      <c r="E18" s="178">
        <v>130</v>
      </c>
      <c r="F18" s="178">
        <v>160.83099999999999</v>
      </c>
      <c r="G18" s="181">
        <f>IF(E18&lt;=39,"A C",(VLOOKUP(F18,[2]Handicap!A$2:D$95,2)))</f>
        <v>35</v>
      </c>
      <c r="H18" s="183" t="str">
        <f>IF(E18&lt;=39,"H? ",(VLOOKUP(F18,[2]Handicap!A$2:D$95,3)))</f>
        <v>HC</v>
      </c>
      <c r="I18"/>
      <c r="J18" s="96">
        <v>228</v>
      </c>
      <c r="K18" s="188" t="s">
        <v>90</v>
      </c>
      <c r="L18" s="189">
        <v>15270</v>
      </c>
      <c r="M18" s="189">
        <v>94</v>
      </c>
      <c r="N18" s="189">
        <v>162.44680851063831</v>
      </c>
      <c r="O18" s="191">
        <v>34</v>
      </c>
      <c r="P18" s="191" t="s">
        <v>17</v>
      </c>
      <c r="Q18" t="s">
        <v>442</v>
      </c>
    </row>
    <row r="19" spans="1:17" x14ac:dyDescent="0.25">
      <c r="A19" s="91">
        <v>16</v>
      </c>
      <c r="B19" s="174">
        <v>221</v>
      </c>
      <c r="C19" s="134" t="s">
        <v>87</v>
      </c>
      <c r="D19" s="178">
        <v>4934</v>
      </c>
      <c r="E19" s="178">
        <v>30</v>
      </c>
      <c r="F19" s="178">
        <v>164.46700000000001</v>
      </c>
      <c r="G19" s="181" t="str">
        <f>IF(E19&lt;=39,"A C",(VLOOKUP(F19,[2]Handicap!A$2:D$95,2)))</f>
        <v>A C</v>
      </c>
      <c r="H19" s="183" t="str">
        <f>IF(E19&lt;=39,"H? ",(VLOOKUP(F19,[2]Handicap!A$2:D$95,3)))</f>
        <v xml:space="preserve">H? </v>
      </c>
      <c r="I19"/>
      <c r="J19" s="96">
        <v>230</v>
      </c>
      <c r="K19" s="186" t="s">
        <v>91</v>
      </c>
      <c r="L19" s="187">
        <v>35516</v>
      </c>
      <c r="M19" s="187">
        <v>191</v>
      </c>
      <c r="N19" s="187">
        <v>185.9476439790576</v>
      </c>
      <c r="O19" s="185">
        <v>18</v>
      </c>
      <c r="P19" s="185" t="s">
        <v>15</v>
      </c>
      <c r="Q19" t="s">
        <v>473</v>
      </c>
    </row>
    <row r="20" spans="1:17" x14ac:dyDescent="0.25">
      <c r="A20" s="91">
        <v>17</v>
      </c>
      <c r="B20" s="174">
        <v>228</v>
      </c>
      <c r="C20" s="134" t="s">
        <v>90</v>
      </c>
      <c r="D20" s="178">
        <v>25308</v>
      </c>
      <c r="E20" s="178">
        <v>155</v>
      </c>
      <c r="F20" s="178">
        <v>163.27699999999999</v>
      </c>
      <c r="G20" s="181">
        <f>IF(E20&lt;=39,"A C",(VLOOKUP(F20,[2]Handicap!A$2:D$95,2)))</f>
        <v>33</v>
      </c>
      <c r="H20" s="183" t="str">
        <f>IF(E20&lt;=39,"D? ",(VLOOKUP(F20,[2]Handicap!A$2:D$95,4)))</f>
        <v>DB</v>
      </c>
      <c r="I20"/>
      <c r="J20" s="96">
        <v>236</v>
      </c>
      <c r="K20" s="186" t="s">
        <v>314</v>
      </c>
      <c r="L20" s="187">
        <v>18495</v>
      </c>
      <c r="M20" s="187">
        <v>99</v>
      </c>
      <c r="N20" s="187">
        <v>186.81818181818181</v>
      </c>
      <c r="O20" s="185">
        <v>17</v>
      </c>
      <c r="P20" s="185" t="s">
        <v>15</v>
      </c>
      <c r="Q20" t="s">
        <v>442</v>
      </c>
    </row>
    <row r="21" spans="1:17" x14ac:dyDescent="0.25">
      <c r="A21" s="91">
        <v>18</v>
      </c>
      <c r="B21" s="174">
        <v>230</v>
      </c>
      <c r="C21" s="134" t="s">
        <v>91</v>
      </c>
      <c r="D21" s="178">
        <v>27760</v>
      </c>
      <c r="E21" s="178">
        <v>150</v>
      </c>
      <c r="F21" s="178">
        <v>185.06700000000001</v>
      </c>
      <c r="G21" s="181">
        <f>IF(E21&lt;=39,"A C",(VLOOKUP(F21,[2]Handicap!A$2:D$95,2)))</f>
        <v>18</v>
      </c>
      <c r="H21" s="183" t="str">
        <f>IF(E21&lt;=39,"H? ",(VLOOKUP(F21,[2]Handicap!A$2:D$95,3)))</f>
        <v>HB</v>
      </c>
      <c r="I21"/>
      <c r="J21" s="96">
        <v>266</v>
      </c>
      <c r="K21" s="188" t="s">
        <v>99</v>
      </c>
      <c r="L21" s="189">
        <v>7506</v>
      </c>
      <c r="M21" s="189">
        <v>41</v>
      </c>
      <c r="N21" s="189">
        <v>183.07317073170731</v>
      </c>
      <c r="O21" s="190">
        <v>19</v>
      </c>
      <c r="P21" s="190" t="s">
        <v>55</v>
      </c>
      <c r="Q21" t="s">
        <v>449</v>
      </c>
    </row>
    <row r="22" spans="1:17" x14ac:dyDescent="0.25">
      <c r="A22" s="91">
        <v>19</v>
      </c>
      <c r="B22" s="174">
        <v>236</v>
      </c>
      <c r="C22" s="134" t="s">
        <v>314</v>
      </c>
      <c r="D22" s="178">
        <v>25870</v>
      </c>
      <c r="E22" s="178">
        <v>140</v>
      </c>
      <c r="F22" s="178">
        <v>184.786</v>
      </c>
      <c r="G22" s="181">
        <f>IF(E22&lt;=39,"A C",(VLOOKUP(F22,[2]Handicap!A$2:D$95,2)))</f>
        <v>18</v>
      </c>
      <c r="H22" s="183" t="str">
        <f>IF(E22&lt;=39,"H? ",(VLOOKUP(F22,[2]Handicap!A$2:D$95,3)))</f>
        <v>HB</v>
      </c>
      <c r="I22"/>
      <c r="J22" s="96">
        <v>271</v>
      </c>
      <c r="K22" s="186" t="s">
        <v>101</v>
      </c>
      <c r="L22" s="187">
        <v>6654</v>
      </c>
      <c r="M22" s="187">
        <v>39</v>
      </c>
      <c r="N22" s="187">
        <v>170.61538461538461</v>
      </c>
      <c r="O22" s="185" t="s">
        <v>10</v>
      </c>
      <c r="P22" s="185" t="s">
        <v>453</v>
      </c>
      <c r="Q22" t="s">
        <v>473</v>
      </c>
    </row>
    <row r="23" spans="1:17" x14ac:dyDescent="0.25">
      <c r="A23" s="91">
        <v>20</v>
      </c>
      <c r="B23" s="174">
        <v>266</v>
      </c>
      <c r="C23" s="134" t="s">
        <v>99</v>
      </c>
      <c r="D23" s="178">
        <v>8540</v>
      </c>
      <c r="E23" s="178">
        <v>49</v>
      </c>
      <c r="F23" s="178">
        <v>174.286</v>
      </c>
      <c r="G23" s="181">
        <f>IF(E23&lt;=39,"A C",(VLOOKUP(F23,[2]Handicap!A$2:D$95,2)))</f>
        <v>25</v>
      </c>
      <c r="H23" s="183" t="str">
        <f>IF(E23&lt;=39,"D? ",(VLOOKUP(F23,[2]Handicap!A$2:D$95,4)))</f>
        <v>DA</v>
      </c>
      <c r="I23"/>
      <c r="J23" s="96">
        <v>272</v>
      </c>
      <c r="K23" s="186" t="s">
        <v>102</v>
      </c>
      <c r="L23" s="187">
        <v>26434</v>
      </c>
      <c r="M23" s="187">
        <v>170</v>
      </c>
      <c r="N23" s="187">
        <v>155.49411764705883</v>
      </c>
      <c r="O23" s="185">
        <v>39</v>
      </c>
      <c r="P23" s="185" t="s">
        <v>13</v>
      </c>
      <c r="Q23" t="s">
        <v>439</v>
      </c>
    </row>
    <row r="24" spans="1:17" x14ac:dyDescent="0.25">
      <c r="A24" s="91">
        <v>21</v>
      </c>
      <c r="B24" s="174">
        <v>271</v>
      </c>
      <c r="C24" s="134" t="s">
        <v>101</v>
      </c>
      <c r="D24" s="178">
        <v>8676</v>
      </c>
      <c r="E24" s="178">
        <v>52</v>
      </c>
      <c r="F24" s="178">
        <v>166.846</v>
      </c>
      <c r="G24" s="181">
        <f>IF(E24&lt;=39,"A C",(VLOOKUP(F24,[2]Handicap!A$2:D$95,2)))</f>
        <v>31</v>
      </c>
      <c r="H24" s="183" t="str">
        <f>IF(E24&lt;=39,"H? ",(VLOOKUP(F24,[2]Handicap!A$2:D$95,3)))</f>
        <v>HC</v>
      </c>
      <c r="I24"/>
      <c r="J24" s="96">
        <v>280</v>
      </c>
      <c r="K24" s="186" t="s">
        <v>109</v>
      </c>
      <c r="L24" s="187">
        <v>7013</v>
      </c>
      <c r="M24" s="187">
        <v>39</v>
      </c>
      <c r="N24" s="187">
        <v>179.82051282051282</v>
      </c>
      <c r="O24" s="185" t="s">
        <v>10</v>
      </c>
      <c r="P24" s="185" t="s">
        <v>453</v>
      </c>
      <c r="Q24" t="s">
        <v>473</v>
      </c>
    </row>
    <row r="25" spans="1:17" x14ac:dyDescent="0.25">
      <c r="A25" s="91">
        <v>22</v>
      </c>
      <c r="B25" s="174">
        <v>272</v>
      </c>
      <c r="C25" s="134" t="s">
        <v>102</v>
      </c>
      <c r="D25" s="178">
        <v>17751</v>
      </c>
      <c r="E25" s="178">
        <v>116</v>
      </c>
      <c r="F25" s="178">
        <v>153.02600000000001</v>
      </c>
      <c r="G25" s="181">
        <f>IF(E25&lt;=39,"A C",(VLOOKUP(F25,[2]Handicap!A$2:D$95,2)))</f>
        <v>40</v>
      </c>
      <c r="H25" s="183" t="str">
        <f>IF(E25&lt;=39,"H? ",(VLOOKUP(F25,[2]Handicap!A$2:D$95,3)))</f>
        <v>HC</v>
      </c>
      <c r="I25"/>
      <c r="J25" s="96">
        <v>290</v>
      </c>
      <c r="K25" s="186" t="s">
        <v>110</v>
      </c>
      <c r="L25" s="187">
        <v>26678</v>
      </c>
      <c r="M25" s="187">
        <v>138</v>
      </c>
      <c r="N25" s="187">
        <v>193.31884057971016</v>
      </c>
      <c r="O25" s="185">
        <v>12</v>
      </c>
      <c r="P25" s="185" t="s">
        <v>24</v>
      </c>
      <c r="Q25" t="s">
        <v>447</v>
      </c>
    </row>
    <row r="26" spans="1:17" x14ac:dyDescent="0.25">
      <c r="A26" s="91">
        <v>23</v>
      </c>
      <c r="B26" s="174">
        <v>280</v>
      </c>
      <c r="C26" s="134" t="s">
        <v>109</v>
      </c>
      <c r="D26" s="178">
        <v>14576</v>
      </c>
      <c r="E26" s="178">
        <v>80</v>
      </c>
      <c r="F26" s="178">
        <v>182.2</v>
      </c>
      <c r="G26" s="181">
        <f>IF(E26&lt;=39,"A C",(VLOOKUP(F26,[2]Handicap!A$2:D$95,2)))</f>
        <v>20</v>
      </c>
      <c r="H26" s="183" t="str">
        <f>IF(E26&lt;=39,"H? ",(VLOOKUP(F26,[2]Handicap!A$2:D$95,3)))</f>
        <v>HB</v>
      </c>
      <c r="I26"/>
      <c r="J26" s="96">
        <v>323</v>
      </c>
      <c r="K26" s="186" t="s">
        <v>119</v>
      </c>
      <c r="L26" s="187">
        <v>59536</v>
      </c>
      <c r="M26" s="187">
        <v>310</v>
      </c>
      <c r="N26" s="187">
        <v>192.05161290322582</v>
      </c>
      <c r="O26" s="185">
        <v>13</v>
      </c>
      <c r="P26" s="185" t="s">
        <v>24</v>
      </c>
      <c r="Q26" t="s">
        <v>473</v>
      </c>
    </row>
    <row r="27" spans="1:17" x14ac:dyDescent="0.25">
      <c r="A27" s="91">
        <v>24</v>
      </c>
      <c r="B27" s="174">
        <v>290</v>
      </c>
      <c r="C27" s="134" t="s">
        <v>110</v>
      </c>
      <c r="D27" s="178">
        <v>49960</v>
      </c>
      <c r="E27" s="178">
        <v>263</v>
      </c>
      <c r="F27" s="178">
        <v>189.96199999999999</v>
      </c>
      <c r="G27" s="181">
        <f>IF(E27&lt;=39,"A C",(VLOOKUP(F27,[2]Handicap!A$2:D$95,2)))</f>
        <v>15</v>
      </c>
      <c r="H27" s="183" t="str">
        <f>IF(E27&lt;=39,"H? ",(VLOOKUP(F27,[2]Handicap!A$2:D$95,3)))</f>
        <v>HB</v>
      </c>
      <c r="I27"/>
      <c r="J27" s="96">
        <v>327</v>
      </c>
      <c r="K27" s="188" t="s">
        <v>356</v>
      </c>
      <c r="L27" s="189">
        <v>8580</v>
      </c>
      <c r="M27" s="189">
        <v>47</v>
      </c>
      <c r="N27" s="189">
        <v>182.55319148936169</v>
      </c>
      <c r="O27" s="191">
        <v>20</v>
      </c>
      <c r="P27" s="191" t="s">
        <v>55</v>
      </c>
      <c r="Q27" t="s">
        <v>442</v>
      </c>
    </row>
    <row r="28" spans="1:17" x14ac:dyDescent="0.25">
      <c r="A28" s="91">
        <v>25</v>
      </c>
      <c r="B28" s="174">
        <v>302</v>
      </c>
      <c r="C28" s="134" t="s">
        <v>113</v>
      </c>
      <c r="D28" s="178">
        <v>3197</v>
      </c>
      <c r="E28" s="178">
        <v>18</v>
      </c>
      <c r="F28" s="178">
        <v>177.61099999999999</v>
      </c>
      <c r="G28" s="181" t="str">
        <f>IF(E28&lt;=39,"A C",(VLOOKUP(F28,[2]Handicap!A$2:D$95,2)))</f>
        <v>A C</v>
      </c>
      <c r="H28" s="183" t="str">
        <f>IF(E28&lt;=39,"H? ",(VLOOKUP(F28,[2]Handicap!A$2:D$95,3)))</f>
        <v xml:space="preserve">H? </v>
      </c>
      <c r="I28"/>
      <c r="J28" s="96">
        <v>333</v>
      </c>
      <c r="K28" s="186" t="s">
        <v>124</v>
      </c>
      <c r="L28" s="187">
        <v>3183</v>
      </c>
      <c r="M28" s="187">
        <v>22</v>
      </c>
      <c r="N28" s="187">
        <v>144.68181818181819</v>
      </c>
      <c r="O28" s="185" t="s">
        <v>10</v>
      </c>
      <c r="P28" s="185" t="s">
        <v>453</v>
      </c>
      <c r="Q28" t="s">
        <v>448</v>
      </c>
    </row>
    <row r="29" spans="1:17" x14ac:dyDescent="0.25">
      <c r="A29" s="91">
        <v>26</v>
      </c>
      <c r="B29" s="174">
        <v>323</v>
      </c>
      <c r="C29" s="134" t="s">
        <v>119</v>
      </c>
      <c r="D29" s="178">
        <v>53233</v>
      </c>
      <c r="E29" s="178">
        <v>277</v>
      </c>
      <c r="F29" s="178">
        <v>192.17699999999999</v>
      </c>
      <c r="G29" s="181">
        <f>IF(E29&lt;=39,"A C",(VLOOKUP(F29,[2]Handicap!A$2:D$95,2)))</f>
        <v>13</v>
      </c>
      <c r="H29" s="183" t="str">
        <f>IF(E29&lt;=39,"H? ",(VLOOKUP(F29,[2]Handicap!A$2:D$95,3)))</f>
        <v>HA</v>
      </c>
      <c r="I29"/>
      <c r="J29" s="96">
        <v>350</v>
      </c>
      <c r="K29" s="186" t="s">
        <v>129</v>
      </c>
      <c r="L29" s="187">
        <v>17465</v>
      </c>
      <c r="M29" s="187">
        <v>96</v>
      </c>
      <c r="N29" s="187">
        <v>181.92708333333334</v>
      </c>
      <c r="O29" s="185">
        <v>20</v>
      </c>
      <c r="P29" s="185" t="s">
        <v>15</v>
      </c>
      <c r="Q29" t="s">
        <v>447</v>
      </c>
    </row>
    <row r="30" spans="1:17" x14ac:dyDescent="0.25">
      <c r="A30" s="91">
        <v>27</v>
      </c>
      <c r="B30" s="174">
        <v>327</v>
      </c>
      <c r="C30" s="134" t="s">
        <v>356</v>
      </c>
      <c r="D30" s="178">
        <v>14717</v>
      </c>
      <c r="E30" s="178">
        <v>82</v>
      </c>
      <c r="F30" s="178">
        <v>179.476</v>
      </c>
      <c r="G30" s="181">
        <f>IF(E30&lt;=39,"A C",(VLOOKUP(F30,[2]Handicap!A$2:D$95,2)))</f>
        <v>22</v>
      </c>
      <c r="H30" s="183" t="str">
        <f>IF(E30&lt;=39,"D? ",(VLOOKUP(F30,[2]Handicap!A$2:D$95,4)))</f>
        <v>DA</v>
      </c>
      <c r="I30"/>
      <c r="J30" s="96">
        <v>354</v>
      </c>
      <c r="K30" s="186" t="s">
        <v>130</v>
      </c>
      <c r="L30" s="187">
        <v>6020</v>
      </c>
      <c r="M30" s="187">
        <v>35</v>
      </c>
      <c r="N30" s="187">
        <v>172</v>
      </c>
      <c r="O30" s="185" t="s">
        <v>10</v>
      </c>
      <c r="P30" s="185" t="s">
        <v>453</v>
      </c>
      <c r="Q30" t="s">
        <v>446</v>
      </c>
    </row>
    <row r="31" spans="1:17" x14ac:dyDescent="0.25">
      <c r="A31" s="91">
        <v>28</v>
      </c>
      <c r="B31" s="174">
        <v>333</v>
      </c>
      <c r="C31" s="134" t="s">
        <v>124</v>
      </c>
      <c r="D31" s="178">
        <v>5907</v>
      </c>
      <c r="E31" s="178">
        <v>41</v>
      </c>
      <c r="F31" s="178">
        <v>144.07300000000001</v>
      </c>
      <c r="G31" s="181">
        <f>IF(E31&lt;=39,"A C",(VLOOKUP(F31,[2]Handicap!A$2:D$95,2)))</f>
        <v>46</v>
      </c>
      <c r="H31" s="183" t="str">
        <f>IF(E31&lt;=39,"H? ",(VLOOKUP(F31,[2]Handicap!A$2:D$95,3)))</f>
        <v>HC</v>
      </c>
      <c r="I31"/>
      <c r="J31" s="96">
        <v>356</v>
      </c>
      <c r="K31" s="186" t="s">
        <v>461</v>
      </c>
      <c r="L31" s="187">
        <v>7897</v>
      </c>
      <c r="M31" s="187">
        <v>42</v>
      </c>
      <c r="N31" s="187">
        <v>188.02380952380952</v>
      </c>
      <c r="O31" s="185">
        <v>15</v>
      </c>
      <c r="P31" s="185" t="s">
        <v>15</v>
      </c>
      <c r="Q31" t="s">
        <v>473</v>
      </c>
    </row>
    <row r="32" spans="1:17" x14ac:dyDescent="0.25">
      <c r="A32" s="91">
        <v>29</v>
      </c>
      <c r="B32" s="174">
        <v>350</v>
      </c>
      <c r="C32" s="134" t="s">
        <v>129</v>
      </c>
      <c r="D32" s="178">
        <v>17654</v>
      </c>
      <c r="E32" s="178">
        <v>98</v>
      </c>
      <c r="F32" s="178">
        <v>180.143</v>
      </c>
      <c r="G32" s="181">
        <f>IF(E32&lt;=39,"A C",(VLOOKUP(F32,[2]Handicap!A$2:D$95,2)))</f>
        <v>21</v>
      </c>
      <c r="H32" s="183" t="str">
        <f>IF(E32&lt;=39,"H? ",(VLOOKUP(F32,[2]Handicap!A$2:D$95,3)))</f>
        <v>HB</v>
      </c>
      <c r="I32"/>
      <c r="J32" s="96">
        <v>407</v>
      </c>
      <c r="K32" s="186" t="s">
        <v>139</v>
      </c>
      <c r="L32" s="187">
        <v>22180</v>
      </c>
      <c r="M32" s="187">
        <v>122</v>
      </c>
      <c r="N32" s="187">
        <v>181.80327868852459</v>
      </c>
      <c r="O32" s="185">
        <v>20</v>
      </c>
      <c r="P32" s="185" t="s">
        <v>15</v>
      </c>
      <c r="Q32" t="s">
        <v>445</v>
      </c>
    </row>
    <row r="33" spans="1:17" x14ac:dyDescent="0.25">
      <c r="A33" s="91">
        <v>30</v>
      </c>
      <c r="B33" s="174">
        <v>354</v>
      </c>
      <c r="C33" s="134" t="s">
        <v>130</v>
      </c>
      <c r="D33" s="178">
        <v>29037</v>
      </c>
      <c r="E33" s="178">
        <v>165</v>
      </c>
      <c r="F33" s="178">
        <v>175.982</v>
      </c>
      <c r="G33" s="181">
        <f>IF(E33&lt;=39,"A C",(VLOOKUP(F33,[2]Handicap!A$2:D$95,2)))</f>
        <v>25</v>
      </c>
      <c r="H33" s="183" t="str">
        <f>IF(E33&lt;=39,"H? ",(VLOOKUP(F33,[2]Handicap!A$2:D$95,3)))</f>
        <v>HC</v>
      </c>
      <c r="I33"/>
      <c r="J33" s="96">
        <v>408</v>
      </c>
      <c r="K33" s="186" t="s">
        <v>140</v>
      </c>
      <c r="L33" s="187">
        <v>15512</v>
      </c>
      <c r="M33" s="187">
        <v>90</v>
      </c>
      <c r="N33" s="187">
        <v>172.35555555555555</v>
      </c>
      <c r="O33" s="185">
        <v>27</v>
      </c>
      <c r="P33" s="185" t="s">
        <v>13</v>
      </c>
      <c r="Q33" t="s">
        <v>446</v>
      </c>
    </row>
    <row r="34" spans="1:17" x14ac:dyDescent="0.25">
      <c r="A34" s="91">
        <v>31</v>
      </c>
      <c r="B34" s="174">
        <v>356</v>
      </c>
      <c r="C34" s="134" t="s">
        <v>461</v>
      </c>
      <c r="D34" s="178">
        <v>8615</v>
      </c>
      <c r="E34" s="178">
        <v>47</v>
      </c>
      <c r="F34" s="178">
        <v>183.298</v>
      </c>
      <c r="G34" s="181">
        <f>IF(E34&lt;=39,"A C",(VLOOKUP(F34,[2]Handicap!A$2:D$95,2)))</f>
        <v>19</v>
      </c>
      <c r="H34" s="183" t="str">
        <f>IF(E34&lt;=39,"H? ",(VLOOKUP(F34,[2]Handicap!A$2:D$95,3)))</f>
        <v>HB</v>
      </c>
      <c r="I34"/>
      <c r="J34" s="96">
        <v>409</v>
      </c>
      <c r="K34" s="186" t="s">
        <v>141</v>
      </c>
      <c r="L34" s="187">
        <v>4817</v>
      </c>
      <c r="M34" s="187">
        <v>36</v>
      </c>
      <c r="N34" s="187">
        <v>133.80555555555554</v>
      </c>
      <c r="O34" s="185" t="s">
        <v>10</v>
      </c>
      <c r="P34" s="185" t="s">
        <v>453</v>
      </c>
      <c r="Q34" t="s">
        <v>443</v>
      </c>
    </row>
    <row r="35" spans="1:17" x14ac:dyDescent="0.25">
      <c r="A35" s="91">
        <v>32</v>
      </c>
      <c r="B35" s="174">
        <v>407</v>
      </c>
      <c r="C35" s="134" t="s">
        <v>139</v>
      </c>
      <c r="D35" s="178">
        <v>24687</v>
      </c>
      <c r="E35" s="178">
        <v>136</v>
      </c>
      <c r="F35" s="178">
        <v>181.52199999999999</v>
      </c>
      <c r="G35" s="181">
        <f>IF(E35&lt;=39,"A C",(VLOOKUP(F35,[2]Handicap!A$2:D$95,2)))</f>
        <v>20</v>
      </c>
      <c r="H35" s="183" t="str">
        <f>IF(E35&lt;=39,"H? ",(VLOOKUP(F35,[2]Handicap!A$2:D$95,3)))</f>
        <v>HB</v>
      </c>
      <c r="I35"/>
      <c r="J35" s="96">
        <v>440</v>
      </c>
      <c r="K35" s="188" t="s">
        <v>143</v>
      </c>
      <c r="L35" s="189">
        <v>33870</v>
      </c>
      <c r="M35" s="189">
        <v>189</v>
      </c>
      <c r="N35" s="189">
        <v>179.20634920634922</v>
      </c>
      <c r="O35" s="190">
        <v>22</v>
      </c>
      <c r="P35" s="190" t="s">
        <v>55</v>
      </c>
      <c r="Q35" t="s">
        <v>442</v>
      </c>
    </row>
    <row r="36" spans="1:17" x14ac:dyDescent="0.25">
      <c r="A36" s="91">
        <v>33</v>
      </c>
      <c r="B36" s="174">
        <v>408</v>
      </c>
      <c r="C36" s="134" t="s">
        <v>140</v>
      </c>
      <c r="D36" s="178">
        <v>15577</v>
      </c>
      <c r="E36" s="178">
        <v>87</v>
      </c>
      <c r="F36" s="178">
        <v>179.04599999999999</v>
      </c>
      <c r="G36" s="181">
        <f>IF(E36&lt;=39,"A C",(VLOOKUP(F36,[2]Handicap!A$2:D$95,2)))</f>
        <v>22</v>
      </c>
      <c r="H36" s="183" t="str">
        <f>IF(E36&lt;=39,"H? ",(VLOOKUP(F36,[2]Handicap!A$2:D$95,3)))</f>
        <v>HB</v>
      </c>
      <c r="I36"/>
      <c r="J36" s="96">
        <v>521</v>
      </c>
      <c r="K36" s="186" t="s">
        <v>162</v>
      </c>
      <c r="L36" s="187">
        <v>7997</v>
      </c>
      <c r="M36" s="187">
        <v>50</v>
      </c>
      <c r="N36" s="187">
        <v>159.94</v>
      </c>
      <c r="O36" s="185">
        <v>36</v>
      </c>
      <c r="P36" s="185" t="s">
        <v>13</v>
      </c>
      <c r="Q36" t="s">
        <v>439</v>
      </c>
    </row>
    <row r="37" spans="1:17" x14ac:dyDescent="0.25">
      <c r="A37" s="91">
        <v>34</v>
      </c>
      <c r="B37" s="174">
        <v>409</v>
      </c>
      <c r="C37" s="134" t="s">
        <v>141</v>
      </c>
      <c r="D37" s="178">
        <v>5359</v>
      </c>
      <c r="E37" s="178">
        <v>38</v>
      </c>
      <c r="F37" s="178">
        <v>141.02600000000001</v>
      </c>
      <c r="G37" s="181" t="str">
        <f>IF(E37&lt;=39,"A C",(VLOOKUP(F37,[2]Handicap!A$2:D$95,2)))</f>
        <v>A C</v>
      </c>
      <c r="H37" s="183" t="str">
        <f>IF(E37&lt;=39,"H? ",(VLOOKUP(F37,[2]Handicap!A$2:D$95,3)))</f>
        <v xml:space="preserve">H? </v>
      </c>
      <c r="I37"/>
      <c r="J37" s="96">
        <v>522</v>
      </c>
      <c r="K37" s="186" t="s">
        <v>165</v>
      </c>
      <c r="L37" s="187">
        <v>11841</v>
      </c>
      <c r="M37" s="187">
        <v>66</v>
      </c>
      <c r="N37" s="187">
        <v>179.40909090909091</v>
      </c>
      <c r="O37" s="185">
        <v>22</v>
      </c>
      <c r="P37" s="185" t="s">
        <v>15</v>
      </c>
      <c r="Q37" t="s">
        <v>473</v>
      </c>
    </row>
    <row r="38" spans="1:17" x14ac:dyDescent="0.25">
      <c r="A38" s="91">
        <v>35</v>
      </c>
      <c r="B38" s="174">
        <v>440</v>
      </c>
      <c r="C38" s="134" t="s">
        <v>143</v>
      </c>
      <c r="D38" s="178">
        <v>33534</v>
      </c>
      <c r="E38" s="178">
        <v>188</v>
      </c>
      <c r="F38" s="178">
        <v>178.37200000000001</v>
      </c>
      <c r="G38" s="181">
        <f>IF(E38&lt;=39,"A C",(VLOOKUP(F38,[2]Handicap!A$2:D$95,2)))</f>
        <v>22</v>
      </c>
      <c r="H38" s="183" t="str">
        <f>IF(E38&lt;=39,"D? ",(VLOOKUP(F38,[2]Handicap!A$2:D$95,4)))</f>
        <v>DA</v>
      </c>
      <c r="I38"/>
      <c r="J38" s="96">
        <v>540</v>
      </c>
      <c r="K38" s="188" t="s">
        <v>171</v>
      </c>
      <c r="L38" s="189">
        <v>18112</v>
      </c>
      <c r="M38" s="189">
        <v>110</v>
      </c>
      <c r="N38" s="189">
        <v>164.65454545454546</v>
      </c>
      <c r="O38" s="191">
        <v>32</v>
      </c>
      <c r="P38" s="191" t="s">
        <v>17</v>
      </c>
      <c r="Q38" t="s">
        <v>447</v>
      </c>
    </row>
    <row r="39" spans="1:17" x14ac:dyDescent="0.25">
      <c r="A39" s="91">
        <v>36</v>
      </c>
      <c r="B39" s="174">
        <v>521</v>
      </c>
      <c r="C39" s="134" t="s">
        <v>162</v>
      </c>
      <c r="D39" s="178">
        <v>14383</v>
      </c>
      <c r="E39" s="178">
        <v>92</v>
      </c>
      <c r="F39" s="178">
        <v>156.33699999999999</v>
      </c>
      <c r="G39" s="181">
        <f>IF(E39&lt;=39,"A C",(VLOOKUP(F39,[2]Handicap!A$2:D$95,2)))</f>
        <v>38</v>
      </c>
      <c r="H39" s="183" t="str">
        <f>IF(E39&lt;=39,"H? ",(VLOOKUP(F39,[2]Handicap!A$2:D$95,3)))</f>
        <v>HC</v>
      </c>
      <c r="I39"/>
      <c r="J39" s="96">
        <v>541</v>
      </c>
      <c r="K39" s="188" t="s">
        <v>541</v>
      </c>
      <c r="L39" s="189">
        <v>17343</v>
      </c>
      <c r="M39" s="189">
        <v>95</v>
      </c>
      <c r="N39" s="189">
        <v>182.55789473684212</v>
      </c>
      <c r="O39" s="191">
        <v>20</v>
      </c>
      <c r="P39" s="191" t="s">
        <v>55</v>
      </c>
      <c r="Q39" t="s">
        <v>447</v>
      </c>
    </row>
    <row r="40" spans="1:17" x14ac:dyDescent="0.25">
      <c r="A40" s="91">
        <v>37</v>
      </c>
      <c r="B40" s="174">
        <v>522</v>
      </c>
      <c r="C40" s="134" t="s">
        <v>165</v>
      </c>
      <c r="D40" s="178">
        <v>33343</v>
      </c>
      <c r="E40" s="178">
        <v>183</v>
      </c>
      <c r="F40" s="178">
        <v>182.202</v>
      </c>
      <c r="G40" s="181">
        <f>IF(E40&lt;=39,"A C",(VLOOKUP(F40,[2]Handicap!A$2:D$95,2)))</f>
        <v>20</v>
      </c>
      <c r="H40" s="183" t="str">
        <f>IF(E40&lt;=39,"H? ",(VLOOKUP(F40,[2]Handicap!A$2:D$95,3)))</f>
        <v>HB</v>
      </c>
      <c r="I40"/>
      <c r="J40" s="96">
        <v>551</v>
      </c>
      <c r="K40" s="186" t="s">
        <v>538</v>
      </c>
      <c r="L40" s="187">
        <v>1905</v>
      </c>
      <c r="M40" s="187">
        <v>12</v>
      </c>
      <c r="N40" s="187">
        <v>158.75</v>
      </c>
      <c r="O40" s="185" t="s">
        <v>10</v>
      </c>
      <c r="P40" s="185" t="s">
        <v>453</v>
      </c>
      <c r="Q40" t="s">
        <v>439</v>
      </c>
    </row>
    <row r="41" spans="1:17" x14ac:dyDescent="0.25">
      <c r="A41" s="91">
        <v>38</v>
      </c>
      <c r="B41" s="174">
        <v>540</v>
      </c>
      <c r="C41" s="134" t="s">
        <v>171</v>
      </c>
      <c r="D41" s="178">
        <v>13155</v>
      </c>
      <c r="E41" s="178">
        <v>81</v>
      </c>
      <c r="F41" s="178">
        <v>162.40700000000001</v>
      </c>
      <c r="G41" s="181">
        <f>IF(E41&lt;=39,"A C",(VLOOKUP(F41,[2]Handicap!A$2:D$95,2)))</f>
        <v>34</v>
      </c>
      <c r="H41" s="183" t="str">
        <f>IF(E41&lt;=39,"D? ",(VLOOKUP(F41,[2]Handicap!A$2:D$95,4)))</f>
        <v>DB</v>
      </c>
      <c r="I41"/>
      <c r="J41" s="96">
        <v>552</v>
      </c>
      <c r="K41" s="186" t="s">
        <v>175</v>
      </c>
      <c r="L41" s="187">
        <v>13116</v>
      </c>
      <c r="M41" s="187">
        <v>78</v>
      </c>
      <c r="N41" s="187">
        <v>168.15384615384616</v>
      </c>
      <c r="O41" s="185">
        <v>29</v>
      </c>
      <c r="P41" s="185" t="s">
        <v>13</v>
      </c>
      <c r="Q41" t="s">
        <v>444</v>
      </c>
    </row>
    <row r="42" spans="1:17" x14ac:dyDescent="0.25">
      <c r="A42" s="91">
        <v>39</v>
      </c>
      <c r="B42" s="174">
        <v>541</v>
      </c>
      <c r="C42" s="134" t="s">
        <v>172</v>
      </c>
      <c r="D42" s="178">
        <v>31561</v>
      </c>
      <c r="E42" s="178">
        <v>171</v>
      </c>
      <c r="F42" s="178">
        <v>184.57</v>
      </c>
      <c r="G42" s="181">
        <f>IF(E42&lt;=39,"A C",(VLOOKUP(F42,[2]Handicap!A$2:D$95,2)))</f>
        <v>18</v>
      </c>
      <c r="H42" s="183" t="str">
        <f>IF(E42&lt;=39,"D? ",(VLOOKUP(F42,[2]Handicap!A$2:D$95,4)))</f>
        <v>DA</v>
      </c>
      <c r="I42"/>
      <c r="J42" s="96">
        <v>553</v>
      </c>
      <c r="K42" s="188" t="s">
        <v>176</v>
      </c>
      <c r="L42" s="189">
        <v>752</v>
      </c>
      <c r="M42" s="189">
        <v>6</v>
      </c>
      <c r="N42" s="189">
        <v>125.33333333333333</v>
      </c>
      <c r="O42" s="191" t="s">
        <v>10</v>
      </c>
      <c r="P42" s="191" t="s">
        <v>452</v>
      </c>
      <c r="Q42" t="s">
        <v>444</v>
      </c>
    </row>
    <row r="43" spans="1:17" x14ac:dyDescent="0.25">
      <c r="A43" s="91">
        <v>40</v>
      </c>
      <c r="B43" s="174">
        <v>551</v>
      </c>
      <c r="C43" s="134" t="s">
        <v>538</v>
      </c>
      <c r="D43" s="178">
        <v>3584</v>
      </c>
      <c r="E43" s="178">
        <v>24</v>
      </c>
      <c r="F43" s="178">
        <v>149.333</v>
      </c>
      <c r="G43" s="181" t="str">
        <f>IF(E43&lt;=39,"A C",(VLOOKUP(F43,[2]Handicap!A$2:D$95,2)))</f>
        <v>A C</v>
      </c>
      <c r="H43" s="183" t="str">
        <f>IF(E43&lt;=39,"H? ",(VLOOKUP(F43,[2]Handicap!A$2:D$95,3)))</f>
        <v xml:space="preserve">H? </v>
      </c>
      <c r="I43"/>
      <c r="J43" s="96">
        <v>559</v>
      </c>
      <c r="K43" s="186" t="s">
        <v>177</v>
      </c>
      <c r="L43" s="187">
        <v>11769</v>
      </c>
      <c r="M43" s="187">
        <v>74</v>
      </c>
      <c r="N43" s="187">
        <v>159.04054054054055</v>
      </c>
      <c r="O43" s="185">
        <v>36</v>
      </c>
      <c r="P43" s="185" t="s">
        <v>13</v>
      </c>
      <c r="Q43" t="s">
        <v>444</v>
      </c>
    </row>
    <row r="44" spans="1:17" x14ac:dyDescent="0.25">
      <c r="A44" s="91">
        <v>41</v>
      </c>
      <c r="B44" s="174">
        <v>552</v>
      </c>
      <c r="C44" s="134" t="s">
        <v>175</v>
      </c>
      <c r="D44" s="178">
        <v>15870</v>
      </c>
      <c r="E44" s="178">
        <v>92</v>
      </c>
      <c r="F44" s="178">
        <v>172.5</v>
      </c>
      <c r="G44" s="181">
        <f>IF(E44&lt;=39,"A C",(VLOOKUP(F44,[2]Handicap!A$2:D$95,2)))</f>
        <v>27</v>
      </c>
      <c r="H44" s="183" t="str">
        <f>IF(E44&lt;=39,"H? ",(VLOOKUP(F44,[2]Handicap!A$2:D$95,3)))</f>
        <v>HC</v>
      </c>
      <c r="I44"/>
      <c r="J44" s="96">
        <v>566</v>
      </c>
      <c r="K44" s="186" t="s">
        <v>437</v>
      </c>
      <c r="L44" s="187">
        <v>16927</v>
      </c>
      <c r="M44" s="187">
        <v>96</v>
      </c>
      <c r="N44" s="187">
        <v>176.32291666666666</v>
      </c>
      <c r="O44" s="185">
        <v>24</v>
      </c>
      <c r="P44" s="185" t="s">
        <v>13</v>
      </c>
      <c r="Q44" t="s">
        <v>445</v>
      </c>
    </row>
    <row r="45" spans="1:17" x14ac:dyDescent="0.25">
      <c r="A45" s="91">
        <v>42</v>
      </c>
      <c r="B45" s="174">
        <v>553</v>
      </c>
      <c r="C45" s="134" t="s">
        <v>176</v>
      </c>
      <c r="D45" s="178">
        <v>1063</v>
      </c>
      <c r="E45" s="178">
        <v>8</v>
      </c>
      <c r="F45" s="178">
        <v>132.875</v>
      </c>
      <c r="G45" s="181" t="str">
        <f>IF(E45&lt;=39,"A C",(VLOOKUP(F45,[2]Handicap!A$2:D$95,2)))</f>
        <v>A C</v>
      </c>
      <c r="H45" s="183" t="str">
        <f>IF(E45&lt;=39,"D? ",(VLOOKUP(F45,[2]Handicap!A$2:D$95,4)))</f>
        <v xml:space="preserve">D? </v>
      </c>
      <c r="I45"/>
      <c r="J45" s="96">
        <v>568</v>
      </c>
      <c r="K45" s="186" t="s">
        <v>280</v>
      </c>
      <c r="L45" s="187">
        <v>27404</v>
      </c>
      <c r="M45" s="187">
        <v>151</v>
      </c>
      <c r="N45" s="187">
        <v>181.48344370860926</v>
      </c>
      <c r="O45" s="185">
        <v>20</v>
      </c>
      <c r="P45" s="185" t="s">
        <v>15</v>
      </c>
      <c r="Q45" t="s">
        <v>446</v>
      </c>
    </row>
    <row r="46" spans="1:17" x14ac:dyDescent="0.25">
      <c r="A46" s="91">
        <v>43</v>
      </c>
      <c r="B46" s="174">
        <v>559</v>
      </c>
      <c r="C46" s="134" t="s">
        <v>177</v>
      </c>
      <c r="D46" s="178">
        <v>12999</v>
      </c>
      <c r="E46" s="178">
        <v>84</v>
      </c>
      <c r="F46" s="178">
        <v>154.75</v>
      </c>
      <c r="G46" s="181">
        <f>IF(E46&lt;=39,"A C",(VLOOKUP(F46,[2]Handicap!A$2:D$95,2)))</f>
        <v>39</v>
      </c>
      <c r="H46" s="183" t="str">
        <f>IF(E46&lt;=39,"H? ",(VLOOKUP(F46,[2]Handicap!A$2:D$95,3)))</f>
        <v>HC</v>
      </c>
      <c r="I46"/>
      <c r="J46" s="96">
        <v>582</v>
      </c>
      <c r="K46" s="186" t="s">
        <v>181</v>
      </c>
      <c r="L46" s="187">
        <v>22282</v>
      </c>
      <c r="M46" s="187">
        <v>139</v>
      </c>
      <c r="N46" s="187">
        <v>160.30215827338131</v>
      </c>
      <c r="O46" s="185">
        <v>35</v>
      </c>
      <c r="P46" s="185" t="s">
        <v>13</v>
      </c>
      <c r="Q46" t="s">
        <v>446</v>
      </c>
    </row>
    <row r="47" spans="1:17" x14ac:dyDescent="0.25">
      <c r="A47" s="91">
        <v>44</v>
      </c>
      <c r="B47" s="174">
        <v>566</v>
      </c>
      <c r="C47" s="134" t="s">
        <v>437</v>
      </c>
      <c r="D47" s="178">
        <v>13157</v>
      </c>
      <c r="E47" s="178">
        <v>77</v>
      </c>
      <c r="F47" s="178">
        <v>170.87</v>
      </c>
      <c r="G47" s="181">
        <f>IF(E47&lt;=39,"A C",(VLOOKUP(F47,[2]Handicap!A$2:D$95,2)))</f>
        <v>28</v>
      </c>
      <c r="H47" s="183" t="str">
        <f>IF(E47&lt;=39,"H? ",(VLOOKUP(F47,[2]Handicap!A$2:D$95,3)))</f>
        <v>HC</v>
      </c>
      <c r="I47"/>
      <c r="J47" s="96">
        <v>586</v>
      </c>
      <c r="K47" s="186" t="s">
        <v>183</v>
      </c>
      <c r="L47" s="187">
        <v>23652</v>
      </c>
      <c r="M47" s="187">
        <v>141</v>
      </c>
      <c r="N47" s="187">
        <v>167.74468085106383</v>
      </c>
      <c r="O47" s="185">
        <v>30</v>
      </c>
      <c r="P47" s="185" t="s">
        <v>13</v>
      </c>
      <c r="Q47" t="s">
        <v>446</v>
      </c>
    </row>
    <row r="48" spans="1:17" x14ac:dyDescent="0.25">
      <c r="A48" s="91">
        <v>45</v>
      </c>
      <c r="B48" s="174">
        <v>568</v>
      </c>
      <c r="C48" s="134" t="s">
        <v>280</v>
      </c>
      <c r="D48" s="178">
        <v>23997</v>
      </c>
      <c r="E48" s="178">
        <v>139</v>
      </c>
      <c r="F48" s="178">
        <v>172.64</v>
      </c>
      <c r="G48" s="181">
        <f>IF(E48&lt;=39,"A C",(VLOOKUP(F48,[2]Handicap!A$2:D$95,2)))</f>
        <v>27</v>
      </c>
      <c r="H48" s="183" t="str">
        <f>IF(E48&lt;=39,"H? ",(VLOOKUP(F48,[2]Handicap!A$2:D$95,3)))</f>
        <v>HC</v>
      </c>
      <c r="I48"/>
      <c r="J48" s="96">
        <v>633</v>
      </c>
      <c r="K48" s="188" t="s">
        <v>192</v>
      </c>
      <c r="L48" s="189">
        <v>5607</v>
      </c>
      <c r="M48" s="189">
        <v>32</v>
      </c>
      <c r="N48" s="189">
        <v>175.21875</v>
      </c>
      <c r="O48" s="191" t="s">
        <v>10</v>
      </c>
      <c r="P48" s="191" t="s">
        <v>452</v>
      </c>
      <c r="Q48" t="s">
        <v>442</v>
      </c>
    </row>
    <row r="49" spans="1:17" x14ac:dyDescent="0.25">
      <c r="A49" s="91">
        <v>46</v>
      </c>
      <c r="B49" s="174">
        <v>582</v>
      </c>
      <c r="C49" s="134" t="s">
        <v>181</v>
      </c>
      <c r="D49" s="178">
        <v>18584</v>
      </c>
      <c r="E49" s="178">
        <v>124</v>
      </c>
      <c r="F49" s="178">
        <v>149.87100000000001</v>
      </c>
      <c r="G49" s="181">
        <f>IF(E49&lt;=39,"A C",(VLOOKUP(F49,[2]Handicap!A$2:D$95,2)))</f>
        <v>43</v>
      </c>
      <c r="H49" s="183" t="str">
        <f>IF(E49&lt;=39,"H? ",(VLOOKUP(F49,[2]Handicap!A$2:D$95,3)))</f>
        <v>HC</v>
      </c>
      <c r="I49"/>
      <c r="J49" s="96">
        <v>649</v>
      </c>
      <c r="K49" s="186" t="s">
        <v>195</v>
      </c>
      <c r="L49" s="187">
        <v>11734</v>
      </c>
      <c r="M49" s="187">
        <v>63</v>
      </c>
      <c r="N49" s="187">
        <v>186.25396825396825</v>
      </c>
      <c r="O49" s="185">
        <v>17</v>
      </c>
      <c r="P49" s="185" t="s">
        <v>15</v>
      </c>
      <c r="Q49" t="s">
        <v>447</v>
      </c>
    </row>
    <row r="50" spans="1:17" x14ac:dyDescent="0.25">
      <c r="A50" s="91">
        <v>47</v>
      </c>
      <c r="B50" s="174">
        <v>586</v>
      </c>
      <c r="C50" s="134" t="s">
        <v>183</v>
      </c>
      <c r="D50" s="178">
        <v>13544</v>
      </c>
      <c r="E50" s="178">
        <v>81</v>
      </c>
      <c r="F50" s="178">
        <v>167.21</v>
      </c>
      <c r="G50" s="181">
        <f>IF(E50&lt;=39,"A C",(VLOOKUP(F50,[2]Handicap!A$2:D$95,2)))</f>
        <v>30</v>
      </c>
      <c r="H50" s="183" t="str">
        <f>IF(E50&lt;=39,"H? ",(VLOOKUP(F50,[2]Handicap!A$2:D$95,3)))</f>
        <v>HC</v>
      </c>
      <c r="I50"/>
      <c r="J50" s="96">
        <v>656</v>
      </c>
      <c r="K50" s="186" t="s">
        <v>201</v>
      </c>
      <c r="L50" s="187">
        <v>35879</v>
      </c>
      <c r="M50" s="187">
        <v>195</v>
      </c>
      <c r="N50" s="187">
        <v>183.99487179487178</v>
      </c>
      <c r="O50" s="185">
        <v>19</v>
      </c>
      <c r="P50" s="185" t="s">
        <v>15</v>
      </c>
      <c r="Q50" t="s">
        <v>446</v>
      </c>
    </row>
    <row r="51" spans="1:17" x14ac:dyDescent="0.25">
      <c r="A51" s="91">
        <v>48</v>
      </c>
      <c r="B51" s="174">
        <v>633</v>
      </c>
      <c r="C51" s="134" t="s">
        <v>192</v>
      </c>
      <c r="D51" s="178">
        <v>8476</v>
      </c>
      <c r="E51" s="178">
        <v>52</v>
      </c>
      <c r="F51" s="178">
        <v>163</v>
      </c>
      <c r="G51" s="181">
        <f>IF(E51&lt;=39,"A C",(VLOOKUP(F51,[2]Handicap!A$2:D$95,2)))</f>
        <v>33</v>
      </c>
      <c r="H51" s="183" t="str">
        <f>IF(E51&lt;=39,"D? ",(VLOOKUP(F51,[2]Handicap!A$2:D$95,4)))</f>
        <v>DB</v>
      </c>
      <c r="I51"/>
      <c r="J51" s="96">
        <v>663</v>
      </c>
      <c r="K51" s="186" t="s">
        <v>202</v>
      </c>
      <c r="L51" s="187">
        <v>7777</v>
      </c>
      <c r="M51" s="187">
        <v>46</v>
      </c>
      <c r="N51" s="187">
        <v>169.06521739130434</v>
      </c>
      <c r="O51" s="185">
        <v>29</v>
      </c>
      <c r="P51" s="185" t="s">
        <v>13</v>
      </c>
      <c r="Q51" t="s">
        <v>448</v>
      </c>
    </row>
    <row r="52" spans="1:17" x14ac:dyDescent="0.25">
      <c r="A52" s="91">
        <v>49</v>
      </c>
      <c r="B52" s="174">
        <v>649</v>
      </c>
      <c r="C52" s="134" t="s">
        <v>195</v>
      </c>
      <c r="D52" s="178">
        <v>10655</v>
      </c>
      <c r="E52" s="178">
        <v>63</v>
      </c>
      <c r="F52" s="178">
        <v>169.12700000000001</v>
      </c>
      <c r="G52" s="181">
        <f>IF(E52&lt;=39,"A C",(VLOOKUP(F52,[2]Handicap!A$2:D$95,2)))</f>
        <v>29</v>
      </c>
      <c r="H52" s="183" t="str">
        <f>IF(E52&lt;=39,"H? ",(VLOOKUP(F52,[2]Handicap!A$2:D$95,3)))</f>
        <v>HC</v>
      </c>
      <c r="I52"/>
      <c r="J52" s="96">
        <v>672</v>
      </c>
      <c r="K52" s="186" t="s">
        <v>209</v>
      </c>
      <c r="L52" s="187">
        <v>4222</v>
      </c>
      <c r="M52" s="187">
        <v>22</v>
      </c>
      <c r="N52" s="187">
        <v>191.90909090909091</v>
      </c>
      <c r="O52" s="185" t="s">
        <v>10</v>
      </c>
      <c r="P52" s="185" t="s">
        <v>453</v>
      </c>
      <c r="Q52" t="s">
        <v>474</v>
      </c>
    </row>
    <row r="53" spans="1:17" x14ac:dyDescent="0.25">
      <c r="A53" s="91">
        <v>50</v>
      </c>
      <c r="B53" s="174">
        <v>656</v>
      </c>
      <c r="C53" s="134" t="s">
        <v>201</v>
      </c>
      <c r="D53" s="178">
        <v>20835</v>
      </c>
      <c r="E53" s="178">
        <v>118</v>
      </c>
      <c r="F53" s="178">
        <v>176.56800000000001</v>
      </c>
      <c r="G53" s="181">
        <f>IF(E53&lt;=39,"A C",(VLOOKUP(F53,[2]Handicap!A$2:D$95,2)))</f>
        <v>24</v>
      </c>
      <c r="H53" s="183" t="str">
        <f>IF(E53&lt;=39,"H? ",(VLOOKUP(F53,[2]Handicap!A$2:D$95,3)))</f>
        <v>HC</v>
      </c>
      <c r="I53"/>
      <c r="J53" s="96">
        <v>721</v>
      </c>
      <c r="K53" s="186" t="s">
        <v>218</v>
      </c>
      <c r="L53" s="187">
        <v>2235</v>
      </c>
      <c r="M53" s="187">
        <v>13</v>
      </c>
      <c r="N53" s="187">
        <v>171.92307692307693</v>
      </c>
      <c r="O53" s="185" t="s">
        <v>10</v>
      </c>
      <c r="P53" s="185" t="s">
        <v>453</v>
      </c>
      <c r="Q53" t="s">
        <v>445</v>
      </c>
    </row>
    <row r="54" spans="1:17" x14ac:dyDescent="0.25">
      <c r="A54" s="91">
        <v>51</v>
      </c>
      <c r="B54" s="174">
        <v>663</v>
      </c>
      <c r="C54" s="134" t="s">
        <v>202</v>
      </c>
      <c r="D54" s="178">
        <v>5978</v>
      </c>
      <c r="E54" s="178">
        <v>36</v>
      </c>
      <c r="F54" s="178">
        <v>166.05600000000001</v>
      </c>
      <c r="G54" s="181" t="str">
        <f>IF(E54&lt;=39,"A C",(VLOOKUP(F54,[2]Handicap!A$2:D$95,2)))</f>
        <v>A C</v>
      </c>
      <c r="H54" s="183" t="str">
        <f>IF(E54&lt;=39,"H? ",(VLOOKUP(F54,[2]Handicap!A$2:D$95,3)))</f>
        <v xml:space="preserve">H? </v>
      </c>
      <c r="I54"/>
      <c r="J54" s="96">
        <v>742</v>
      </c>
      <c r="K54" s="186" t="s">
        <v>225</v>
      </c>
      <c r="L54" s="187">
        <v>9833</v>
      </c>
      <c r="M54" s="187">
        <v>62</v>
      </c>
      <c r="N54" s="187">
        <v>158.59677419354838</v>
      </c>
      <c r="O54" s="185">
        <v>36</v>
      </c>
      <c r="P54" s="185" t="s">
        <v>13</v>
      </c>
      <c r="Q54" t="s">
        <v>441</v>
      </c>
    </row>
    <row r="55" spans="1:17" x14ac:dyDescent="0.25">
      <c r="A55" s="91">
        <v>52</v>
      </c>
      <c r="B55" s="174">
        <v>671</v>
      </c>
      <c r="C55" s="134" t="s">
        <v>368</v>
      </c>
      <c r="D55" s="178">
        <v>501</v>
      </c>
      <c r="E55" s="178">
        <v>3</v>
      </c>
      <c r="F55" s="178">
        <v>167</v>
      </c>
      <c r="G55" s="181" t="str">
        <f>IF(E55&lt;=39,"A C",(VLOOKUP(F55,[2]Handicap!A$2:D$95,2)))</f>
        <v>A C</v>
      </c>
      <c r="H55" s="183" t="str">
        <f>IF(E55&lt;=39,"H? ",(VLOOKUP(F55,[2]Handicap!A$2:D$95,3)))</f>
        <v xml:space="preserve">H? </v>
      </c>
      <c r="I55"/>
      <c r="J55" s="96">
        <v>790</v>
      </c>
      <c r="K55" s="186" t="s">
        <v>233</v>
      </c>
      <c r="L55" s="187">
        <v>24018</v>
      </c>
      <c r="M55" s="187">
        <v>130</v>
      </c>
      <c r="N55" s="187">
        <v>184.75384615384615</v>
      </c>
      <c r="O55" s="185">
        <v>18</v>
      </c>
      <c r="P55" s="185" t="s">
        <v>15</v>
      </c>
      <c r="Q55" t="s">
        <v>473</v>
      </c>
    </row>
    <row r="56" spans="1:17" x14ac:dyDescent="0.25">
      <c r="A56" s="91">
        <v>53</v>
      </c>
      <c r="B56" s="174">
        <v>672</v>
      </c>
      <c r="C56" s="134" t="s">
        <v>209</v>
      </c>
      <c r="D56" s="178">
        <v>3571</v>
      </c>
      <c r="E56" s="178">
        <v>20</v>
      </c>
      <c r="F56" s="178">
        <v>178.55</v>
      </c>
      <c r="G56" s="181" t="str">
        <f>IF(E56&lt;=39,"A C",(VLOOKUP(F56,[2]Handicap!A$2:D$95,2)))</f>
        <v>A C</v>
      </c>
      <c r="H56" s="183" t="str">
        <f>IF(E56&lt;=39,"H? ",(VLOOKUP(F56,[2]Handicap!A$2:D$95,3)))</f>
        <v xml:space="preserve">H? </v>
      </c>
      <c r="I56"/>
      <c r="J56" s="96">
        <v>856</v>
      </c>
      <c r="K56" s="188" t="s">
        <v>242</v>
      </c>
      <c r="L56" s="189">
        <v>6677</v>
      </c>
      <c r="M56" s="189">
        <v>45</v>
      </c>
      <c r="N56" s="189">
        <v>148.37777777777777</v>
      </c>
      <c r="O56" s="191">
        <v>43</v>
      </c>
      <c r="P56" s="191" t="s">
        <v>17</v>
      </c>
      <c r="Q56" t="s">
        <v>444</v>
      </c>
    </row>
    <row r="57" spans="1:17" x14ac:dyDescent="0.25">
      <c r="A57" s="91">
        <v>54</v>
      </c>
      <c r="B57" s="174">
        <v>721</v>
      </c>
      <c r="C57" s="134" t="s">
        <v>218</v>
      </c>
      <c r="D57" s="178">
        <v>7503</v>
      </c>
      <c r="E57" s="178">
        <v>43</v>
      </c>
      <c r="F57" s="178">
        <v>174.488</v>
      </c>
      <c r="G57" s="181">
        <f>IF(E57&lt;=39,"A C",(VLOOKUP(F57,[2]Handicap!A$2:D$95,2)))</f>
        <v>25</v>
      </c>
      <c r="H57" s="183" t="str">
        <f>IF(E57&lt;=39,"H? ",(VLOOKUP(F57,[2]Handicap!A$2:D$95,3)))</f>
        <v>HC</v>
      </c>
      <c r="I57"/>
      <c r="J57" s="96">
        <v>859</v>
      </c>
      <c r="K57" s="186" t="s">
        <v>243</v>
      </c>
      <c r="L57" s="187">
        <v>24383</v>
      </c>
      <c r="M57" s="187">
        <v>129</v>
      </c>
      <c r="N57" s="187">
        <v>189.01550387596899</v>
      </c>
      <c r="O57" s="185">
        <v>15</v>
      </c>
      <c r="P57" s="185" t="s">
        <v>15</v>
      </c>
      <c r="Q57" t="s">
        <v>447</v>
      </c>
    </row>
    <row r="58" spans="1:17" x14ac:dyDescent="0.25">
      <c r="A58" s="91">
        <v>55</v>
      </c>
      <c r="B58" s="174">
        <v>742</v>
      </c>
      <c r="C58" s="134" t="s">
        <v>225</v>
      </c>
      <c r="D58" s="178">
        <v>9346</v>
      </c>
      <c r="E58" s="178">
        <v>59</v>
      </c>
      <c r="F58" s="178">
        <v>158.40700000000001</v>
      </c>
      <c r="G58" s="181">
        <f>IF(E58&lt;=39,"A C",(VLOOKUP(F58,[2]Handicap!A$2:D$95,2)))</f>
        <v>36</v>
      </c>
      <c r="H58" s="183" t="str">
        <f>IF(E58&lt;=39,"H? ",(VLOOKUP(F58,[2]Handicap!A$2:D$95,3)))</f>
        <v>HC</v>
      </c>
      <c r="I58"/>
      <c r="J58" s="96">
        <v>860</v>
      </c>
      <c r="K58" s="186" t="s">
        <v>283</v>
      </c>
      <c r="L58" s="187">
        <v>21716</v>
      </c>
      <c r="M58" s="187">
        <v>112</v>
      </c>
      <c r="N58" s="187">
        <v>193.89285714285714</v>
      </c>
      <c r="O58" s="185">
        <v>12</v>
      </c>
      <c r="P58" s="185" t="s">
        <v>24</v>
      </c>
      <c r="Q58" t="s">
        <v>439</v>
      </c>
    </row>
    <row r="59" spans="1:17" x14ac:dyDescent="0.25">
      <c r="A59" s="91">
        <v>56</v>
      </c>
      <c r="B59" s="174">
        <v>762</v>
      </c>
      <c r="C59" s="134" t="s">
        <v>229</v>
      </c>
      <c r="D59" s="178">
        <v>0</v>
      </c>
      <c r="E59" s="178">
        <v>0</v>
      </c>
      <c r="F59" s="178">
        <v>0</v>
      </c>
      <c r="G59" s="181" t="str">
        <f>IF(E59&lt;=39,"A C",(VLOOKUP(F59,[2]Handicap!A$2:D$95,2)))</f>
        <v>A C</v>
      </c>
      <c r="H59" s="183" t="str">
        <f>IF(E59&lt;=39,"H? ",(VLOOKUP(F59,[2]Handicap!A$2:D$95,3)))</f>
        <v xml:space="preserve">H? </v>
      </c>
      <c r="I59"/>
      <c r="J59" s="96">
        <v>862</v>
      </c>
      <c r="K59" s="188" t="s">
        <v>244</v>
      </c>
      <c r="L59" s="189">
        <v>1552</v>
      </c>
      <c r="M59" s="189">
        <v>10</v>
      </c>
      <c r="N59" s="189">
        <v>155.19999999999999</v>
      </c>
      <c r="O59" s="191" t="s">
        <v>10</v>
      </c>
      <c r="P59" s="191" t="s">
        <v>452</v>
      </c>
      <c r="Q59" t="s">
        <v>449</v>
      </c>
    </row>
    <row r="60" spans="1:17" x14ac:dyDescent="0.25">
      <c r="A60" s="91">
        <v>57</v>
      </c>
      <c r="B60" s="174">
        <v>790</v>
      </c>
      <c r="C60" s="134" t="s">
        <v>233</v>
      </c>
      <c r="D60" s="178">
        <v>26459</v>
      </c>
      <c r="E60" s="178">
        <v>142</v>
      </c>
      <c r="F60" s="178">
        <v>186.33099999999999</v>
      </c>
      <c r="G60" s="181">
        <f>IF(E60&lt;=39,"A C",(VLOOKUP(F60,[2]Handicap!A$2:D$95,2)))</f>
        <v>17</v>
      </c>
      <c r="H60" s="183" t="str">
        <f>IF(E60&lt;=39,"H? ",(VLOOKUP(F60,[2]Handicap!A$2:D$95,3)))</f>
        <v>HB</v>
      </c>
      <c r="I60"/>
      <c r="J60" s="96">
        <v>863</v>
      </c>
      <c r="K60" s="186" t="s">
        <v>245</v>
      </c>
      <c r="L60" s="187">
        <v>7474</v>
      </c>
      <c r="M60" s="187">
        <v>46</v>
      </c>
      <c r="N60" s="187">
        <v>162.47826086956522</v>
      </c>
      <c r="O60" s="185">
        <v>34</v>
      </c>
      <c r="P60" s="185" t="s">
        <v>13</v>
      </c>
      <c r="Q60" t="s">
        <v>439</v>
      </c>
    </row>
    <row r="61" spans="1:17" x14ac:dyDescent="0.25">
      <c r="A61" s="91">
        <v>58</v>
      </c>
      <c r="B61" s="174">
        <v>856</v>
      </c>
      <c r="C61" s="134" t="s">
        <v>242</v>
      </c>
      <c r="D61" s="178">
        <v>2208</v>
      </c>
      <c r="E61" s="178">
        <v>16</v>
      </c>
      <c r="F61" s="178">
        <v>138</v>
      </c>
      <c r="G61" s="181" t="str">
        <f>IF(E61&lt;=39,"A C",(VLOOKUP(F61,[2]Handicap!A$2:D$95,2)))</f>
        <v>A C</v>
      </c>
      <c r="H61" s="183" t="str">
        <f>IF(E61&lt;=39,"D? ",(VLOOKUP(F61,[2]Handicap!A$2:D$95,4)))</f>
        <v xml:space="preserve">D? </v>
      </c>
      <c r="I61"/>
      <c r="J61" s="96">
        <v>893</v>
      </c>
      <c r="K61" s="186" t="s">
        <v>252</v>
      </c>
      <c r="L61" s="187">
        <v>20659</v>
      </c>
      <c r="M61" s="187">
        <v>110</v>
      </c>
      <c r="N61" s="187">
        <v>187.80909090909091</v>
      </c>
      <c r="O61" s="185">
        <v>16</v>
      </c>
      <c r="P61" s="185" t="s">
        <v>15</v>
      </c>
      <c r="Q61" t="s">
        <v>443</v>
      </c>
    </row>
    <row r="62" spans="1:17" x14ac:dyDescent="0.25">
      <c r="A62" s="91">
        <v>59</v>
      </c>
      <c r="B62" s="174">
        <v>859</v>
      </c>
      <c r="C62" s="134" t="s">
        <v>243</v>
      </c>
      <c r="D62" s="178">
        <v>29772</v>
      </c>
      <c r="E62" s="178">
        <v>163</v>
      </c>
      <c r="F62" s="178">
        <v>182.65</v>
      </c>
      <c r="G62" s="181">
        <f>IF(E62&lt;=39,"A C",(VLOOKUP(F62,[2]Handicap!A$2:D$95,2)))</f>
        <v>20</v>
      </c>
      <c r="H62" s="183" t="str">
        <f>IF(E62&lt;=39,"H? ",(VLOOKUP(F62,[2]Handicap!A$2:D$95,3)))</f>
        <v>HB</v>
      </c>
      <c r="I62"/>
      <c r="J62" s="96">
        <v>913</v>
      </c>
      <c r="K62" s="186" t="s">
        <v>254</v>
      </c>
      <c r="L62" s="187">
        <v>17511</v>
      </c>
      <c r="M62" s="187">
        <v>99</v>
      </c>
      <c r="N62" s="187">
        <v>176.87878787878788</v>
      </c>
      <c r="O62" s="185">
        <v>24</v>
      </c>
      <c r="P62" s="185" t="s">
        <v>13</v>
      </c>
      <c r="Q62" t="s">
        <v>441</v>
      </c>
    </row>
    <row r="63" spans="1:17" x14ac:dyDescent="0.25">
      <c r="A63" s="91">
        <v>60</v>
      </c>
      <c r="B63" s="174">
        <v>862</v>
      </c>
      <c r="C63" s="134" t="s">
        <v>244</v>
      </c>
      <c r="D63" s="178">
        <v>8139</v>
      </c>
      <c r="E63" s="178">
        <v>54</v>
      </c>
      <c r="F63" s="178">
        <v>150.72200000000001</v>
      </c>
      <c r="G63" s="181">
        <f>IF(E63&lt;=39,"A C",(VLOOKUP(F63,[2]Handicap!A$2:D$95,2)))</f>
        <v>42</v>
      </c>
      <c r="H63" s="183" t="str">
        <f>IF(E63&lt;=39,"D? ",(VLOOKUP(F63,[2]Handicap!A$2:D$95,4)))</f>
        <v>DB</v>
      </c>
      <c r="I63"/>
      <c r="J63" s="96">
        <v>1011</v>
      </c>
      <c r="K63" s="188" t="s">
        <v>163</v>
      </c>
      <c r="L63" s="189">
        <v>0</v>
      </c>
      <c r="M63" s="189">
        <v>0</v>
      </c>
      <c r="N63" s="189" t="e">
        <v>#DIV/0!</v>
      </c>
      <c r="O63" s="191" t="s">
        <v>10</v>
      </c>
      <c r="P63" s="191" t="s">
        <v>452</v>
      </c>
      <c r="Q63" t="s">
        <v>444</v>
      </c>
    </row>
    <row r="64" spans="1:17" x14ac:dyDescent="0.25">
      <c r="A64" s="91">
        <v>61</v>
      </c>
      <c r="B64" s="174">
        <v>863</v>
      </c>
      <c r="C64" s="134" t="s">
        <v>245</v>
      </c>
      <c r="D64" s="178">
        <v>5126</v>
      </c>
      <c r="E64" s="178">
        <v>34</v>
      </c>
      <c r="F64" s="178">
        <v>150.76499999999999</v>
      </c>
      <c r="G64" s="181" t="str">
        <f>IF(E64&lt;=39,"A C",(VLOOKUP(F64,[2]Handicap!A$2:D$95,2)))</f>
        <v>A C</v>
      </c>
      <c r="H64" s="183" t="str">
        <f>IF(E64&lt;=39,"H? ",(VLOOKUP(F64,[2]Handicap!A$2:D$95,3)))</f>
        <v xml:space="preserve">H? </v>
      </c>
      <c r="I64"/>
      <c r="J64" s="96">
        <v>1027</v>
      </c>
      <c r="K64" s="186" t="s">
        <v>319</v>
      </c>
      <c r="L64" s="187">
        <v>21585</v>
      </c>
      <c r="M64" s="187">
        <v>123</v>
      </c>
      <c r="N64" s="187">
        <v>175.48780487804879</v>
      </c>
      <c r="O64" s="185">
        <v>25</v>
      </c>
      <c r="P64" s="185" t="s">
        <v>13</v>
      </c>
      <c r="Q64" t="s">
        <v>445</v>
      </c>
    </row>
    <row r="65" spans="1:17" x14ac:dyDescent="0.25">
      <c r="A65" s="91">
        <v>62</v>
      </c>
      <c r="B65" s="174">
        <v>892</v>
      </c>
      <c r="C65" s="134" t="s">
        <v>251</v>
      </c>
      <c r="D65" s="178">
        <v>7116</v>
      </c>
      <c r="E65" s="178">
        <v>42</v>
      </c>
      <c r="F65" s="178">
        <v>169.429</v>
      </c>
      <c r="G65" s="181">
        <f>IF(E65&lt;=39,"A C",(VLOOKUP(F65,[2]Handicap!A$2:D$95,2)))</f>
        <v>29</v>
      </c>
      <c r="H65" s="183" t="str">
        <f>IF(E65&lt;=39,"H? ",(VLOOKUP(F65,[2]Handicap!A$2:D$95,3)))</f>
        <v>HC</v>
      </c>
      <c r="I65"/>
      <c r="J65" s="96">
        <v>1172</v>
      </c>
      <c r="K65" s="188" t="s">
        <v>126</v>
      </c>
      <c r="L65" s="189">
        <v>6350</v>
      </c>
      <c r="M65" s="189">
        <v>39</v>
      </c>
      <c r="N65" s="189">
        <v>162.82051282051282</v>
      </c>
      <c r="O65" s="190" t="s">
        <v>10</v>
      </c>
      <c r="P65" s="190" t="s">
        <v>452</v>
      </c>
      <c r="Q65" t="s">
        <v>442</v>
      </c>
    </row>
    <row r="66" spans="1:17" x14ac:dyDescent="0.25">
      <c r="A66" s="91">
        <v>63</v>
      </c>
      <c r="B66" s="174">
        <v>893</v>
      </c>
      <c r="C66" s="134" t="s">
        <v>252</v>
      </c>
      <c r="D66" s="178">
        <v>21349</v>
      </c>
      <c r="E66" s="178">
        <v>114</v>
      </c>
      <c r="F66" s="178">
        <v>187.27199999999999</v>
      </c>
      <c r="G66" s="181">
        <f>IF(E66&lt;=39,"A C",(VLOOKUP(F66,[2]Handicap!A$2:D$95,2)))</f>
        <v>16</v>
      </c>
      <c r="H66" s="183" t="str">
        <f>IF(E66&lt;=39,"H? ",(VLOOKUP(F66,[2]Handicap!A$2:D$95,3)))</f>
        <v>HB</v>
      </c>
      <c r="I66"/>
      <c r="J66" s="96">
        <v>1192</v>
      </c>
      <c r="K66" s="186" t="s">
        <v>215</v>
      </c>
      <c r="L66" s="187">
        <v>0</v>
      </c>
      <c r="M66" s="187">
        <v>0</v>
      </c>
      <c r="N66" s="187" t="e">
        <v>#DIV/0!</v>
      </c>
      <c r="O66" s="185" t="s">
        <v>10</v>
      </c>
      <c r="P66" s="185" t="s">
        <v>453</v>
      </c>
      <c r="Q66" t="s">
        <v>446</v>
      </c>
    </row>
    <row r="67" spans="1:17" x14ac:dyDescent="0.25">
      <c r="A67" s="91">
        <v>64</v>
      </c>
      <c r="B67" s="174">
        <v>913</v>
      </c>
      <c r="C67" s="134" t="s">
        <v>254</v>
      </c>
      <c r="D67" s="178">
        <v>15862</v>
      </c>
      <c r="E67" s="178">
        <v>93</v>
      </c>
      <c r="F67" s="178">
        <v>170.559</v>
      </c>
      <c r="G67" s="181">
        <f>IF(E67&lt;=39,"A C",(VLOOKUP(F67,[2]Handicap!A$2:D$95,2)))</f>
        <v>28</v>
      </c>
      <c r="H67" s="183" t="str">
        <f>IF(E67&lt;=39,"H? ",(VLOOKUP(F67,[2]Handicap!A$2:D$95,3)))</f>
        <v>HC</v>
      </c>
      <c r="I67"/>
      <c r="J67" s="96">
        <v>1210</v>
      </c>
      <c r="K67" s="186" t="s">
        <v>433</v>
      </c>
      <c r="L67" s="187">
        <v>15171</v>
      </c>
      <c r="M67" s="187">
        <v>89</v>
      </c>
      <c r="N67" s="187">
        <v>170.46067415730337</v>
      </c>
      <c r="O67" s="185">
        <v>28</v>
      </c>
      <c r="P67" s="185" t="s">
        <v>13</v>
      </c>
      <c r="Q67" t="s">
        <v>441</v>
      </c>
    </row>
    <row r="68" spans="1:17" x14ac:dyDescent="0.25">
      <c r="A68" s="91">
        <v>65</v>
      </c>
      <c r="B68" s="174">
        <v>1011</v>
      </c>
      <c r="C68" s="134" t="s">
        <v>163</v>
      </c>
      <c r="D68" s="178">
        <v>2219</v>
      </c>
      <c r="E68" s="178">
        <v>16</v>
      </c>
      <c r="F68" s="178">
        <v>138.68700000000001</v>
      </c>
      <c r="G68" s="181" t="str">
        <f>IF(E68&lt;=39,"A C",(VLOOKUP(F68,[2]Handicap!A$2:D$95,2)))</f>
        <v>A C</v>
      </c>
      <c r="H68" s="183" t="str">
        <f>IF(E68&lt;=39,"D? ",(VLOOKUP(F68,[2]Handicap!A$2:D$95,4)))</f>
        <v xml:space="preserve">D? </v>
      </c>
      <c r="I68"/>
      <c r="J68" s="96">
        <v>1270</v>
      </c>
      <c r="K68" s="186" t="s">
        <v>207</v>
      </c>
      <c r="L68" s="187">
        <v>0</v>
      </c>
      <c r="M68" s="187">
        <v>0</v>
      </c>
      <c r="N68" s="187" t="e">
        <v>#DIV/0!</v>
      </c>
      <c r="O68" s="185" t="s">
        <v>10</v>
      </c>
      <c r="P68" s="185" t="s">
        <v>453</v>
      </c>
      <c r="Q68" t="s">
        <v>446</v>
      </c>
    </row>
    <row r="69" spans="1:17" x14ac:dyDescent="0.25">
      <c r="A69" s="91">
        <v>66</v>
      </c>
      <c r="B69" s="174">
        <v>1027</v>
      </c>
      <c r="C69" s="134" t="s">
        <v>319</v>
      </c>
      <c r="D69" s="178">
        <v>26185</v>
      </c>
      <c r="E69" s="178">
        <v>147</v>
      </c>
      <c r="F69" s="178">
        <v>178.12899999999999</v>
      </c>
      <c r="G69" s="181">
        <f>IF(E69&lt;=39,"A C",(VLOOKUP(F69,[2]Handicap!A$2:D$95,2)))</f>
        <v>22</v>
      </c>
      <c r="H69" s="183" t="str">
        <f>IF(E69&lt;=39,"H? ",(VLOOKUP(F69,[2]Handicap!A$2:D$95,3)))</f>
        <v>HB</v>
      </c>
      <c r="I69"/>
      <c r="J69" s="96">
        <v>1272</v>
      </c>
      <c r="K69" s="188" t="s">
        <v>231</v>
      </c>
      <c r="L69" s="189">
        <v>1328</v>
      </c>
      <c r="M69" s="189">
        <v>9</v>
      </c>
      <c r="N69" s="189">
        <v>147.55555555555554</v>
      </c>
      <c r="O69" s="191" t="s">
        <v>10</v>
      </c>
      <c r="P69" s="191" t="s">
        <v>452</v>
      </c>
      <c r="Q69" t="s">
        <v>439</v>
      </c>
    </row>
    <row r="70" spans="1:17" x14ac:dyDescent="0.25">
      <c r="A70" s="91">
        <v>67</v>
      </c>
      <c r="B70" s="174">
        <v>1172</v>
      </c>
      <c r="C70" s="134" t="s">
        <v>126</v>
      </c>
      <c r="D70" s="178">
        <v>5847</v>
      </c>
      <c r="E70" s="178">
        <v>39</v>
      </c>
      <c r="F70" s="178">
        <v>149.923</v>
      </c>
      <c r="G70" s="181" t="str">
        <f>IF(E70&lt;=39,"A C",(VLOOKUP(F70,[2]Handicap!A$2:D$95,2)))</f>
        <v>A C</v>
      </c>
      <c r="H70" s="183" t="str">
        <f>IF(E70&lt;=39,"D? ",(VLOOKUP(F70,[2]Handicap!A$2:D$95,4)))</f>
        <v xml:space="preserve">D? </v>
      </c>
      <c r="I70"/>
      <c r="J70" s="96">
        <v>1301</v>
      </c>
      <c r="K70" s="186" t="s">
        <v>547</v>
      </c>
      <c r="L70" s="187">
        <v>18149</v>
      </c>
      <c r="M70" s="187">
        <v>107</v>
      </c>
      <c r="N70" s="187">
        <v>169.61682242990653</v>
      </c>
      <c r="O70" s="185">
        <v>29</v>
      </c>
      <c r="P70" s="185" t="s">
        <v>13</v>
      </c>
      <c r="Q70" t="s">
        <v>474</v>
      </c>
    </row>
    <row r="71" spans="1:17" x14ac:dyDescent="0.25">
      <c r="A71" s="91">
        <v>68</v>
      </c>
      <c r="B71" s="174">
        <v>1192</v>
      </c>
      <c r="C71" s="134" t="s">
        <v>215</v>
      </c>
      <c r="D71" s="178">
        <v>0</v>
      </c>
      <c r="E71" s="178">
        <v>0</v>
      </c>
      <c r="F71" s="178">
        <v>0</v>
      </c>
      <c r="G71" s="181" t="str">
        <f>IF(E71&lt;=39,"A C",(VLOOKUP(F71,[2]Handicap!A$2:D$95,2)))</f>
        <v>A C</v>
      </c>
      <c r="H71" s="183" t="str">
        <f>IF(E71&lt;=39,"H? ",(VLOOKUP(F71,[2]Handicap!A$2:D$95,3)))</f>
        <v xml:space="preserve">H? </v>
      </c>
      <c r="I71"/>
      <c r="J71" s="96">
        <v>1365</v>
      </c>
      <c r="K71" s="188" t="s">
        <v>33</v>
      </c>
      <c r="L71" s="189">
        <v>3766</v>
      </c>
      <c r="M71" s="189">
        <v>28</v>
      </c>
      <c r="N71" s="189">
        <v>134.5</v>
      </c>
      <c r="O71" s="190" t="s">
        <v>10</v>
      </c>
      <c r="P71" s="190" t="s">
        <v>452</v>
      </c>
      <c r="Q71" t="s">
        <v>449</v>
      </c>
    </row>
    <row r="72" spans="1:17" x14ac:dyDescent="0.25">
      <c r="A72" s="91">
        <v>69</v>
      </c>
      <c r="B72" s="174">
        <v>1210</v>
      </c>
      <c r="C72" s="134" t="s">
        <v>433</v>
      </c>
      <c r="D72" s="178">
        <v>22350</v>
      </c>
      <c r="E72" s="178">
        <v>138</v>
      </c>
      <c r="F72" s="178">
        <v>161.95699999999999</v>
      </c>
      <c r="G72" s="181">
        <f>IF(E72&lt;=39,"A C",(VLOOKUP(F72,[2]Handicap!A$2:D$95,2)))</f>
        <v>34</v>
      </c>
      <c r="H72" s="183" t="str">
        <f>IF(E72&lt;=39,"H? ",(VLOOKUP(F72,[2]Handicap!A$2:D$95,3)))</f>
        <v>HC</v>
      </c>
      <c r="I72"/>
      <c r="J72" s="96">
        <v>1375</v>
      </c>
      <c r="K72" s="186" t="s">
        <v>187</v>
      </c>
      <c r="L72" s="187">
        <v>19288</v>
      </c>
      <c r="M72" s="187">
        <v>115</v>
      </c>
      <c r="N72" s="187">
        <v>167.72173913043477</v>
      </c>
      <c r="O72" s="185">
        <v>30</v>
      </c>
      <c r="P72" s="185" t="s">
        <v>13</v>
      </c>
      <c r="Q72" t="s">
        <v>447</v>
      </c>
    </row>
    <row r="73" spans="1:17" x14ac:dyDescent="0.25">
      <c r="A73" s="91">
        <v>70</v>
      </c>
      <c r="B73" s="174">
        <v>1270</v>
      </c>
      <c r="C73" s="134" t="s">
        <v>207</v>
      </c>
      <c r="D73" s="178">
        <v>19321</v>
      </c>
      <c r="E73" s="178">
        <v>117</v>
      </c>
      <c r="F73" s="178">
        <v>165.137</v>
      </c>
      <c r="G73" s="181">
        <f>IF(E73&lt;=39,"A C",(VLOOKUP(F73,[2]Handicap!A$2:D$95,2)))</f>
        <v>32</v>
      </c>
      <c r="H73" s="183" t="str">
        <f>IF(E73&lt;=39,"H? ",(VLOOKUP(F73,[2]Handicap!A$2:D$95,3)))</f>
        <v>HC</v>
      </c>
      <c r="I73"/>
      <c r="J73" s="96">
        <v>1377</v>
      </c>
      <c r="K73" s="186" t="s">
        <v>322</v>
      </c>
      <c r="L73" s="187">
        <v>22541</v>
      </c>
      <c r="M73" s="187">
        <v>120</v>
      </c>
      <c r="N73" s="187">
        <v>187.84200000000001</v>
      </c>
      <c r="O73" s="185">
        <v>16</v>
      </c>
      <c r="P73" s="185" t="s">
        <v>15</v>
      </c>
      <c r="Q73" t="s">
        <v>447</v>
      </c>
    </row>
    <row r="74" spans="1:17" x14ac:dyDescent="0.25">
      <c r="A74" s="91">
        <v>71</v>
      </c>
      <c r="B74" s="174">
        <v>1272</v>
      </c>
      <c r="C74" s="134" t="s">
        <v>231</v>
      </c>
      <c r="D74" s="178">
        <v>0</v>
      </c>
      <c r="E74" s="178">
        <v>0</v>
      </c>
      <c r="F74" s="178">
        <v>0</v>
      </c>
      <c r="G74" s="181" t="str">
        <f>IF(E74&lt;=39,"A C",(VLOOKUP(F74,[2]Handicap!A$2:D$95,2)))</f>
        <v>A C</v>
      </c>
      <c r="H74" s="183" t="str">
        <f>IF(E74&lt;=39,"D? ",(VLOOKUP(F74,[2]Handicap!A$2:D$95,4)))</f>
        <v xml:space="preserve">D? </v>
      </c>
      <c r="I74"/>
      <c r="J74" s="96">
        <v>1378</v>
      </c>
      <c r="K74" s="186" t="s">
        <v>216</v>
      </c>
      <c r="L74" s="187">
        <v>16484</v>
      </c>
      <c r="M74" s="187">
        <v>96</v>
      </c>
      <c r="N74" s="187">
        <v>171.70833333333334</v>
      </c>
      <c r="O74" s="185">
        <v>27</v>
      </c>
      <c r="P74" s="185" t="s">
        <v>13</v>
      </c>
      <c r="Q74" t="s">
        <v>446</v>
      </c>
    </row>
    <row r="75" spans="1:17" x14ac:dyDescent="0.25">
      <c r="A75" s="91">
        <v>72</v>
      </c>
      <c r="B75" s="174">
        <v>1365</v>
      </c>
      <c r="C75" s="134" t="s">
        <v>33</v>
      </c>
      <c r="D75" s="178">
        <v>2015</v>
      </c>
      <c r="E75" s="178">
        <v>15</v>
      </c>
      <c r="F75" s="178">
        <v>134.333</v>
      </c>
      <c r="G75" s="181" t="str">
        <f>IF(E75&lt;=39,"A C",(VLOOKUP(F75,[2]Handicap!A$2:D$95,2)))</f>
        <v>A C</v>
      </c>
      <c r="H75" s="183" t="str">
        <f>IF(E75&lt;=39,"D? ",(VLOOKUP(F75,[2]Handicap!A$2:D$95,4)))</f>
        <v xml:space="preserve">D? </v>
      </c>
      <c r="I75"/>
      <c r="J75" s="96">
        <v>1381</v>
      </c>
      <c r="K75" s="186" t="s">
        <v>238</v>
      </c>
      <c r="L75" s="187">
        <v>25768</v>
      </c>
      <c r="M75" s="187">
        <v>138</v>
      </c>
      <c r="N75" s="187">
        <v>186.72463768115941</v>
      </c>
      <c r="O75" s="185">
        <v>17</v>
      </c>
      <c r="P75" s="185" t="s">
        <v>15</v>
      </c>
      <c r="Q75" t="s">
        <v>473</v>
      </c>
    </row>
    <row r="76" spans="1:17" x14ac:dyDescent="0.25">
      <c r="A76" s="91">
        <v>73</v>
      </c>
      <c r="B76" s="174">
        <v>1370</v>
      </c>
      <c r="C76" s="134" t="s">
        <v>115</v>
      </c>
      <c r="D76" s="178">
        <v>1459</v>
      </c>
      <c r="E76" s="178">
        <v>9</v>
      </c>
      <c r="F76" s="178">
        <v>162.11099999999999</v>
      </c>
      <c r="G76" s="181" t="str">
        <f>IF(E76&lt;=39,"A C",(VLOOKUP(F76,[2]Handicap!A$2:D$95,2)))</f>
        <v>A C</v>
      </c>
      <c r="H76" s="183" t="str">
        <f>IF(E76&lt;=39,"H? ",(VLOOKUP(F76,[2]Handicap!A$2:D$95,3)))</f>
        <v xml:space="preserve">H? </v>
      </c>
      <c r="I76"/>
      <c r="J76" s="96">
        <v>1457</v>
      </c>
      <c r="K76" s="188" t="s">
        <v>132</v>
      </c>
      <c r="L76" s="189">
        <v>3296</v>
      </c>
      <c r="M76" s="189">
        <v>22</v>
      </c>
      <c r="N76" s="189">
        <v>149.81818181818181</v>
      </c>
      <c r="O76" s="190" t="s">
        <v>10</v>
      </c>
      <c r="P76" s="190" t="s">
        <v>452</v>
      </c>
      <c r="Q76" t="s">
        <v>441</v>
      </c>
    </row>
    <row r="77" spans="1:17" x14ac:dyDescent="0.25">
      <c r="A77" s="91">
        <v>74</v>
      </c>
      <c r="B77" s="174">
        <v>1375</v>
      </c>
      <c r="C77" s="134" t="s">
        <v>187</v>
      </c>
      <c r="D77" s="178">
        <v>39046</v>
      </c>
      <c r="E77" s="178">
        <v>234</v>
      </c>
      <c r="F77" s="178">
        <v>166.863</v>
      </c>
      <c r="G77" s="181">
        <f>IF(E77&lt;=39,"A C",(VLOOKUP(F77,[2]Handicap!A$2:D$95,2)))</f>
        <v>31</v>
      </c>
      <c r="H77" s="183" t="str">
        <f>IF(E77&lt;=39,"H? ",(VLOOKUP(F77,[2]Handicap!A$2:D$95,3)))</f>
        <v>HC</v>
      </c>
      <c r="I77"/>
      <c r="J77" s="96">
        <v>1459</v>
      </c>
      <c r="K77" s="186" t="s">
        <v>151</v>
      </c>
      <c r="L77" s="187">
        <v>8172</v>
      </c>
      <c r="M77" s="187">
        <v>52</v>
      </c>
      <c r="N77" s="187">
        <v>157.15384615384616</v>
      </c>
      <c r="O77" s="185">
        <v>37</v>
      </c>
      <c r="P77" s="185" t="s">
        <v>13</v>
      </c>
      <c r="Q77" t="s">
        <v>441</v>
      </c>
    </row>
    <row r="78" spans="1:17" x14ac:dyDescent="0.25">
      <c r="A78" s="91">
        <v>75</v>
      </c>
      <c r="B78" s="174">
        <v>1377</v>
      </c>
      <c r="C78" s="134" t="s">
        <v>322</v>
      </c>
      <c r="D78" s="178">
        <v>26312</v>
      </c>
      <c r="E78" s="178">
        <v>140</v>
      </c>
      <c r="F78" s="178">
        <v>187.94300000000001</v>
      </c>
      <c r="G78" s="181">
        <f>IF(E78&lt;=39,"A C",(VLOOKUP(F78,[2]Handicap!A$2:D$95,2)))</f>
        <v>16</v>
      </c>
      <c r="H78" s="183" t="str">
        <f>IF(E78&lt;=39,"H? ",(VLOOKUP(F78,[2]Handicap!A$2:D$95,3)))</f>
        <v>HB</v>
      </c>
      <c r="I78"/>
      <c r="J78" s="96">
        <v>1464</v>
      </c>
      <c r="K78" s="188" t="s">
        <v>220</v>
      </c>
      <c r="L78" s="189">
        <v>6909</v>
      </c>
      <c r="M78" s="189">
        <v>48</v>
      </c>
      <c r="N78" s="189">
        <v>143.9375</v>
      </c>
      <c r="O78" s="191">
        <v>47</v>
      </c>
      <c r="P78" s="191" t="s">
        <v>17</v>
      </c>
      <c r="Q78" t="s">
        <v>474</v>
      </c>
    </row>
    <row r="79" spans="1:17" x14ac:dyDescent="0.25">
      <c r="A79" s="91">
        <v>76</v>
      </c>
      <c r="B79" s="174">
        <v>1378</v>
      </c>
      <c r="C79" s="134" t="s">
        <v>216</v>
      </c>
      <c r="D79" s="178">
        <v>9744</v>
      </c>
      <c r="E79" s="178">
        <v>60</v>
      </c>
      <c r="F79" s="178">
        <v>162.4</v>
      </c>
      <c r="G79" s="181">
        <f>IF(E79&lt;=39,"A C",(VLOOKUP(F79,[2]Handicap!A$2:D$95,2)))</f>
        <v>34</v>
      </c>
      <c r="H79" s="183" t="str">
        <f>IF(E79&lt;=39,"H? ",(VLOOKUP(F79,[2]Handicap!A$2:D$95,3)))</f>
        <v>HC</v>
      </c>
      <c r="I79"/>
      <c r="J79" s="96">
        <v>1467</v>
      </c>
      <c r="K79" s="188" t="s">
        <v>240</v>
      </c>
      <c r="L79" s="189">
        <v>16884</v>
      </c>
      <c r="M79" s="189">
        <v>105</v>
      </c>
      <c r="N79" s="189">
        <v>160.80000000000001</v>
      </c>
      <c r="O79" s="191">
        <v>35</v>
      </c>
      <c r="P79" s="191" t="s">
        <v>17</v>
      </c>
      <c r="Q79" t="s">
        <v>441</v>
      </c>
    </row>
    <row r="80" spans="1:17" x14ac:dyDescent="0.25">
      <c r="A80" s="91">
        <v>77</v>
      </c>
      <c r="B80" s="174">
        <v>1381</v>
      </c>
      <c r="C80" s="134" t="s">
        <v>238</v>
      </c>
      <c r="D80" s="178">
        <v>27339</v>
      </c>
      <c r="E80" s="178">
        <v>158</v>
      </c>
      <c r="F80" s="178">
        <v>173.03200000000001</v>
      </c>
      <c r="G80" s="181">
        <f>IF(E80&lt;=39,"A C",(VLOOKUP(F80,[2]Handicap!A$2:D$95,2)))</f>
        <v>26</v>
      </c>
      <c r="H80" s="183" t="str">
        <f>IF(E80&lt;=39,"H? ",(VLOOKUP(F80,[2]Handicap!A$2:D$95,3)))</f>
        <v>HC</v>
      </c>
      <c r="I80"/>
      <c r="J80" s="96">
        <v>1474</v>
      </c>
      <c r="K80" s="186" t="s">
        <v>529</v>
      </c>
      <c r="L80" s="187">
        <v>8553</v>
      </c>
      <c r="M80" s="187">
        <v>50</v>
      </c>
      <c r="N80" s="187">
        <v>171.06</v>
      </c>
      <c r="O80" s="185">
        <v>27</v>
      </c>
      <c r="P80" s="185" t="s">
        <v>13</v>
      </c>
      <c r="Q80" t="s">
        <v>439</v>
      </c>
    </row>
    <row r="81" spans="1:17" x14ac:dyDescent="0.25">
      <c r="A81" s="91">
        <v>78</v>
      </c>
      <c r="B81" s="174">
        <v>1457</v>
      </c>
      <c r="C81" s="134" t="s">
        <v>132</v>
      </c>
      <c r="D81" s="178">
        <v>4292</v>
      </c>
      <c r="E81" s="178">
        <v>30</v>
      </c>
      <c r="F81" s="178">
        <v>143.06700000000001</v>
      </c>
      <c r="G81" s="181" t="str">
        <f>IF(E81&lt;=39,"A C",(VLOOKUP(F81,[2]Handicap!A$2:D$95,2)))</f>
        <v>A C</v>
      </c>
      <c r="H81" s="183" t="str">
        <f>IF(E81&lt;=39,"D? ",(VLOOKUP(F81,[2]Handicap!A$2:D$95,4)))</f>
        <v xml:space="preserve">D? </v>
      </c>
      <c r="I81"/>
      <c r="J81" s="96">
        <v>1492</v>
      </c>
      <c r="K81" s="186" t="s">
        <v>144</v>
      </c>
      <c r="L81" s="187">
        <v>17349</v>
      </c>
      <c r="M81" s="187">
        <v>98</v>
      </c>
      <c r="N81" s="187">
        <v>177.03061224489795</v>
      </c>
      <c r="O81" s="185">
        <v>23</v>
      </c>
      <c r="P81" s="185" t="s">
        <v>13</v>
      </c>
      <c r="Q81" t="s">
        <v>473</v>
      </c>
    </row>
    <row r="82" spans="1:17" x14ac:dyDescent="0.25">
      <c r="A82" s="91">
        <v>79</v>
      </c>
      <c r="B82" s="174">
        <v>1459</v>
      </c>
      <c r="C82" s="134" t="s">
        <v>151</v>
      </c>
      <c r="D82" s="178">
        <v>19873</v>
      </c>
      <c r="E82" s="178">
        <v>130</v>
      </c>
      <c r="F82" s="178">
        <v>152.869</v>
      </c>
      <c r="G82" s="181">
        <f>IF(E82&lt;=39,"A C",(VLOOKUP(F82,[2]Handicap!A$2:D$95,2)))</f>
        <v>41</v>
      </c>
      <c r="H82" s="183" t="str">
        <f>IF(E82&lt;=39,"H? ",(VLOOKUP(F82,[2]Handicap!A$2:D$95,3)))</f>
        <v>HC</v>
      </c>
      <c r="I82"/>
      <c r="J82" s="96">
        <v>1636</v>
      </c>
      <c r="K82" s="188" t="s">
        <v>323</v>
      </c>
      <c r="L82" s="189">
        <v>7822</v>
      </c>
      <c r="M82" s="189">
        <v>51</v>
      </c>
      <c r="N82" s="189">
        <v>153.37254901960785</v>
      </c>
      <c r="O82" s="191">
        <v>40</v>
      </c>
      <c r="P82" s="191" t="s">
        <v>17</v>
      </c>
      <c r="Q82" t="s">
        <v>442</v>
      </c>
    </row>
    <row r="83" spans="1:17" x14ac:dyDescent="0.25">
      <c r="A83" s="91">
        <v>80</v>
      </c>
      <c r="B83" s="174">
        <v>1464</v>
      </c>
      <c r="C83" s="134" t="s">
        <v>220</v>
      </c>
      <c r="D83" s="178">
        <v>15912</v>
      </c>
      <c r="E83" s="178">
        <v>114</v>
      </c>
      <c r="F83" s="178">
        <v>139.57900000000001</v>
      </c>
      <c r="G83" s="181">
        <f>IF(E83&lt;=39,"A C",(VLOOKUP(F83,[2]Handicap!A$2:D$95,2)))</f>
        <v>50</v>
      </c>
      <c r="H83" s="183" t="str">
        <f>IF(E83&lt;=39,"D? ",(VLOOKUP(F83,[2]Handicap!A$2:D$95,4)))</f>
        <v>DB</v>
      </c>
      <c r="I83"/>
      <c r="J83" s="96">
        <v>1639</v>
      </c>
      <c r="K83" s="188" t="s">
        <v>434</v>
      </c>
      <c r="L83" s="189">
        <v>4776</v>
      </c>
      <c r="M83" s="189">
        <v>34</v>
      </c>
      <c r="N83" s="189">
        <v>140.47058823529412</v>
      </c>
      <c r="O83" s="190" t="s">
        <v>10</v>
      </c>
      <c r="P83" s="190" t="s">
        <v>452</v>
      </c>
      <c r="Q83" t="s">
        <v>474</v>
      </c>
    </row>
    <row r="84" spans="1:17" x14ac:dyDescent="0.25">
      <c r="A84" s="91">
        <v>81</v>
      </c>
      <c r="B84" s="174">
        <v>1466</v>
      </c>
      <c r="C84" s="134" t="s">
        <v>234</v>
      </c>
      <c r="D84" s="178">
        <v>6913</v>
      </c>
      <c r="E84" s="178">
        <v>36</v>
      </c>
      <c r="F84" s="178">
        <v>192.02799999999999</v>
      </c>
      <c r="G84" s="181" t="str">
        <f>IF(E84&lt;=39,"A C",(VLOOKUP(F84,[2]Handicap!A$2:D$95,2)))</f>
        <v>A C</v>
      </c>
      <c r="H84" s="183" t="str">
        <f>IF(E84&lt;=39,"H? ",(VLOOKUP(F84,[2]Handicap!A$2:D$95,3)))</f>
        <v xml:space="preserve">H? </v>
      </c>
      <c r="I84"/>
      <c r="J84" s="96">
        <v>1642</v>
      </c>
      <c r="K84" s="186" t="s">
        <v>324</v>
      </c>
      <c r="L84" s="187">
        <v>0</v>
      </c>
      <c r="M84" s="187">
        <v>0</v>
      </c>
      <c r="N84" s="187" t="e">
        <v>#DIV/0!</v>
      </c>
      <c r="O84" s="185" t="s">
        <v>10</v>
      </c>
      <c r="P84" s="185" t="s">
        <v>453</v>
      </c>
      <c r="Q84" t="s">
        <v>442</v>
      </c>
    </row>
    <row r="85" spans="1:17" x14ac:dyDescent="0.25">
      <c r="A85" s="91">
        <v>82</v>
      </c>
      <c r="B85" s="174">
        <v>1467</v>
      </c>
      <c r="C85" s="134" t="s">
        <v>240</v>
      </c>
      <c r="D85" s="178">
        <v>19111</v>
      </c>
      <c r="E85" s="178">
        <v>121</v>
      </c>
      <c r="F85" s="178">
        <v>157.94200000000001</v>
      </c>
      <c r="G85" s="181">
        <f>IF(E85&lt;=39,"A C",(VLOOKUP(F85,[2]Handicap!A$2:D$95,2)))</f>
        <v>37</v>
      </c>
      <c r="H85" s="183" t="str">
        <f>IF(E85&lt;=39,"D? ",(VLOOKUP(F85,[2]Handicap!A$2:D$95,4)))</f>
        <v>DB</v>
      </c>
      <c r="I85"/>
      <c r="J85" s="96">
        <v>1685</v>
      </c>
      <c r="K85" s="186" t="s">
        <v>188</v>
      </c>
      <c r="L85" s="187">
        <v>17628</v>
      </c>
      <c r="M85" s="187">
        <v>95</v>
      </c>
      <c r="N85" s="187">
        <v>185.55789473684212</v>
      </c>
      <c r="O85" s="185">
        <v>18</v>
      </c>
      <c r="P85" s="185" t="s">
        <v>15</v>
      </c>
      <c r="Q85" t="s">
        <v>474</v>
      </c>
    </row>
    <row r="86" spans="1:17" x14ac:dyDescent="0.25">
      <c r="A86" s="91">
        <v>83</v>
      </c>
      <c r="B86" s="174">
        <v>1474</v>
      </c>
      <c r="C86" s="134" t="s">
        <v>529</v>
      </c>
      <c r="D86" s="178">
        <v>3054</v>
      </c>
      <c r="E86" s="178">
        <v>20</v>
      </c>
      <c r="F86" s="178">
        <v>152.69999999999999</v>
      </c>
      <c r="G86" s="181" t="str">
        <f>IF(E86&lt;=39,"A C",(VLOOKUP(F86,[2]Handicap!A$2:D$95,2)))</f>
        <v>A C</v>
      </c>
      <c r="H86" s="183" t="str">
        <f>IF(E86&lt;=39,"H? ",(VLOOKUP(F86,[2]Handicap!A$2:D$95,3)))</f>
        <v xml:space="preserve">H? </v>
      </c>
      <c r="I86"/>
      <c r="J86" s="96">
        <v>1686</v>
      </c>
      <c r="K86" s="188" t="s">
        <v>128</v>
      </c>
      <c r="L86" s="189">
        <v>4949</v>
      </c>
      <c r="M86" s="189">
        <v>36</v>
      </c>
      <c r="N86" s="189">
        <v>137.47222222222223</v>
      </c>
      <c r="O86" s="190" t="s">
        <v>10</v>
      </c>
      <c r="P86" s="190" t="s">
        <v>452</v>
      </c>
      <c r="Q86" t="s">
        <v>447</v>
      </c>
    </row>
    <row r="87" spans="1:17" x14ac:dyDescent="0.25">
      <c r="A87" s="91">
        <v>84</v>
      </c>
      <c r="B87" s="174">
        <v>1492</v>
      </c>
      <c r="C87" s="134" t="s">
        <v>144</v>
      </c>
      <c r="D87" s="178">
        <v>8816</v>
      </c>
      <c r="E87" s="178">
        <v>53</v>
      </c>
      <c r="F87" s="178">
        <v>166.34</v>
      </c>
      <c r="G87" s="181">
        <f>IF(E87&lt;=39,"A C",(VLOOKUP(F87,[2]Handicap!A$2:D$95,2)))</f>
        <v>31</v>
      </c>
      <c r="H87" s="183" t="str">
        <f>IF(E87&lt;=39,"H? ",(VLOOKUP(F87,[2]Handicap!A$2:D$95,3)))</f>
        <v>HC</v>
      </c>
      <c r="I87"/>
      <c r="J87" s="96">
        <v>1742</v>
      </c>
      <c r="K87" s="188" t="s">
        <v>54</v>
      </c>
      <c r="L87" s="189">
        <v>4794</v>
      </c>
      <c r="M87" s="189">
        <v>28</v>
      </c>
      <c r="N87" s="189">
        <v>171.21428571428572</v>
      </c>
      <c r="O87" s="190" t="s">
        <v>10</v>
      </c>
      <c r="P87" s="190" t="s">
        <v>452</v>
      </c>
      <c r="Q87" t="s">
        <v>445</v>
      </c>
    </row>
    <row r="88" spans="1:17" x14ac:dyDescent="0.25">
      <c r="A88" s="91">
        <v>85</v>
      </c>
      <c r="B88" s="174">
        <v>1615</v>
      </c>
      <c r="C88" s="134" t="s">
        <v>95</v>
      </c>
      <c r="D88" s="178">
        <v>5257</v>
      </c>
      <c r="E88" s="178">
        <v>34</v>
      </c>
      <c r="F88" s="178">
        <v>154.61799999999999</v>
      </c>
      <c r="G88" s="181" t="str">
        <f>IF(E88&lt;=39,"A C",(VLOOKUP(F88,[2]Handicap!A$2:D$95,2)))</f>
        <v>A C</v>
      </c>
      <c r="H88" s="183" t="str">
        <f>IF(E88&lt;=39,"D? ",(VLOOKUP(F88,[2]Handicap!A$2:D$95,4)))</f>
        <v xml:space="preserve">D? </v>
      </c>
      <c r="I88"/>
      <c r="J88" s="96">
        <v>1747</v>
      </c>
      <c r="K88" s="188" t="s">
        <v>104</v>
      </c>
      <c r="L88" s="189">
        <v>1816</v>
      </c>
      <c r="M88" s="189">
        <v>12</v>
      </c>
      <c r="N88" s="189">
        <v>151.33333333333334</v>
      </c>
      <c r="O88" s="190" t="s">
        <v>10</v>
      </c>
      <c r="P88" s="190" t="s">
        <v>452</v>
      </c>
      <c r="Q88" t="s">
        <v>449</v>
      </c>
    </row>
    <row r="89" spans="1:17" x14ac:dyDescent="0.25">
      <c r="A89" s="91">
        <v>86</v>
      </c>
      <c r="B89" s="174">
        <v>1636</v>
      </c>
      <c r="C89" s="134" t="s">
        <v>323</v>
      </c>
      <c r="D89" s="178">
        <v>5743</v>
      </c>
      <c r="E89" s="178">
        <v>38</v>
      </c>
      <c r="F89" s="178">
        <v>151.13200000000001</v>
      </c>
      <c r="G89" s="181" t="str">
        <f>IF(E89&lt;=39,"A C",(VLOOKUP(F89,[2]Handicap!A$2:D$95,2)))</f>
        <v>A C</v>
      </c>
      <c r="H89" s="183" t="str">
        <f>IF(E89&lt;=39,"D? ",(VLOOKUP(F89,[2]Handicap!A$2:D$95,4)))</f>
        <v xml:space="preserve">D? </v>
      </c>
      <c r="I89"/>
      <c r="J89" s="96">
        <v>1757</v>
      </c>
      <c r="K89" s="188" t="s">
        <v>256</v>
      </c>
      <c r="L89" s="189">
        <v>10125</v>
      </c>
      <c r="M89" s="189">
        <v>66</v>
      </c>
      <c r="N89" s="189">
        <v>153.40909090909091</v>
      </c>
      <c r="O89" s="191">
        <v>40</v>
      </c>
      <c r="P89" s="191" t="s">
        <v>17</v>
      </c>
      <c r="Q89" t="s">
        <v>448</v>
      </c>
    </row>
    <row r="90" spans="1:17" x14ac:dyDescent="0.25">
      <c r="A90" s="91">
        <v>87</v>
      </c>
      <c r="B90" s="174">
        <v>1639</v>
      </c>
      <c r="C90" s="134" t="s">
        <v>434</v>
      </c>
      <c r="D90" s="178">
        <v>5450</v>
      </c>
      <c r="E90" s="178">
        <v>38</v>
      </c>
      <c r="F90" s="178">
        <v>143.42099999999999</v>
      </c>
      <c r="G90" s="181" t="str">
        <f>IF(E90&lt;=39,"A C",(VLOOKUP(F90,[2]Handicap!A$2:D$95,2)))</f>
        <v>A C</v>
      </c>
      <c r="H90" s="183" t="str">
        <f>IF(E90&lt;=39,"D? ",(VLOOKUP(F90,[2]Handicap!A$2:D$95,4)))</f>
        <v xml:space="preserve">D? </v>
      </c>
      <c r="I90"/>
      <c r="J90" s="96">
        <v>1763</v>
      </c>
      <c r="K90" s="188" t="s">
        <v>326</v>
      </c>
      <c r="L90" s="189">
        <v>5203</v>
      </c>
      <c r="M90" s="189">
        <v>30</v>
      </c>
      <c r="N90" s="189">
        <v>173.43333333333334</v>
      </c>
      <c r="O90" s="191" t="s">
        <v>10</v>
      </c>
      <c r="P90" s="191" t="s">
        <v>452</v>
      </c>
      <c r="Q90" t="s">
        <v>439</v>
      </c>
    </row>
    <row r="91" spans="1:17" x14ac:dyDescent="0.25">
      <c r="A91" s="91">
        <v>88</v>
      </c>
      <c r="B91" s="174">
        <v>1640</v>
      </c>
      <c r="C91" s="134" t="s">
        <v>94</v>
      </c>
      <c r="D91" s="178">
        <v>4787</v>
      </c>
      <c r="E91" s="178">
        <v>29</v>
      </c>
      <c r="F91" s="178">
        <v>165.06899999999999</v>
      </c>
      <c r="G91" s="181" t="str">
        <f>IF(E91&lt;=39,"A C",(VLOOKUP(F91,[2]Handicap!A$2:D$95,2)))</f>
        <v>A C</v>
      </c>
      <c r="H91" s="183" t="str">
        <f>IF(E91&lt;=39,"D? ",(VLOOKUP(F91,[2]Handicap!A$2:D$95,4)))</f>
        <v xml:space="preserve">D? </v>
      </c>
      <c r="I91"/>
      <c r="J91" s="96">
        <v>1766</v>
      </c>
      <c r="K91" s="188" t="s">
        <v>145</v>
      </c>
      <c r="L91" s="189">
        <v>12165</v>
      </c>
      <c r="M91" s="189">
        <v>81</v>
      </c>
      <c r="N91" s="189">
        <v>150.18518518518519</v>
      </c>
      <c r="O91" s="191">
        <v>42</v>
      </c>
      <c r="P91" s="191" t="s">
        <v>17</v>
      </c>
      <c r="Q91" t="s">
        <v>449</v>
      </c>
    </row>
    <row r="92" spans="1:17" x14ac:dyDescent="0.25">
      <c r="A92" s="91">
        <v>89</v>
      </c>
      <c r="B92" s="174">
        <v>1642</v>
      </c>
      <c r="C92" s="134" t="s">
        <v>324</v>
      </c>
      <c r="D92" s="178">
        <v>4650</v>
      </c>
      <c r="E92" s="178">
        <v>30</v>
      </c>
      <c r="F92" s="178">
        <v>155</v>
      </c>
      <c r="G92" s="181" t="str">
        <f>IF(E92&lt;=39,"A C",(VLOOKUP(F92,[2]Handicap!A$2:D$95,2)))</f>
        <v>A C</v>
      </c>
      <c r="H92" s="183" t="str">
        <f>IF(E92&lt;=39,"H? ",(VLOOKUP(F92,[2]Handicap!A$2:D$95,3)))</f>
        <v xml:space="preserve">H? </v>
      </c>
      <c r="I92"/>
      <c r="J92" s="96">
        <v>1782</v>
      </c>
      <c r="K92" s="186" t="s">
        <v>53</v>
      </c>
      <c r="L92" s="187">
        <v>6877</v>
      </c>
      <c r="M92" s="187">
        <v>44</v>
      </c>
      <c r="N92" s="187">
        <v>156.29545454545453</v>
      </c>
      <c r="O92" s="185">
        <v>38</v>
      </c>
      <c r="P92" s="185" t="s">
        <v>13</v>
      </c>
      <c r="Q92" t="s">
        <v>448</v>
      </c>
    </row>
    <row r="93" spans="1:17" x14ac:dyDescent="0.25">
      <c r="A93" s="91">
        <v>90</v>
      </c>
      <c r="B93" s="174">
        <v>1685</v>
      </c>
      <c r="C93" s="134" t="s">
        <v>188</v>
      </c>
      <c r="D93" s="178">
        <v>24547</v>
      </c>
      <c r="E93" s="178">
        <v>137</v>
      </c>
      <c r="F93" s="178">
        <v>179.17500000000001</v>
      </c>
      <c r="G93" s="181">
        <f>IF(E93&lt;=39,"A C",(VLOOKUP(F93,[2]Handicap!A$2:D$95,2)))</f>
        <v>22</v>
      </c>
      <c r="H93" s="183" t="str">
        <f>IF(E93&lt;=39,"H? ",(VLOOKUP(F93,[2]Handicap!A$2:D$95,3)))</f>
        <v>HB</v>
      </c>
      <c r="I93"/>
      <c r="J93" s="96">
        <v>1817</v>
      </c>
      <c r="K93" s="186" t="s">
        <v>389</v>
      </c>
      <c r="L93" s="187">
        <v>3132</v>
      </c>
      <c r="M93" s="187">
        <v>16</v>
      </c>
      <c r="N93" s="187">
        <v>195.75</v>
      </c>
      <c r="O93" s="185" t="s">
        <v>10</v>
      </c>
      <c r="P93" s="185" t="s">
        <v>453</v>
      </c>
      <c r="Q93" t="s">
        <v>439</v>
      </c>
    </row>
    <row r="94" spans="1:17" x14ac:dyDescent="0.25">
      <c r="A94" s="91">
        <v>91</v>
      </c>
      <c r="B94" s="174">
        <v>1686</v>
      </c>
      <c r="C94" s="134" t="s">
        <v>128</v>
      </c>
      <c r="D94" s="178">
        <v>5314</v>
      </c>
      <c r="E94" s="178">
        <v>40</v>
      </c>
      <c r="F94" s="178">
        <v>132.85</v>
      </c>
      <c r="G94" s="181">
        <f>IF(E94&lt;=39,"A C",(VLOOKUP(F94,[2]Handicap!A$2:D$95,2)))</f>
        <v>55</v>
      </c>
      <c r="H94" s="183" t="str">
        <f>IF(E94&lt;=39,"D? ",(VLOOKUP(F94,[2]Handicap!A$2:D$95,4)))</f>
        <v>DB</v>
      </c>
      <c r="I94"/>
      <c r="J94" s="96">
        <v>1819</v>
      </c>
      <c r="K94" s="188" t="s">
        <v>288</v>
      </c>
      <c r="L94" s="189">
        <v>19471</v>
      </c>
      <c r="M94" s="189">
        <v>125</v>
      </c>
      <c r="N94" s="189">
        <v>155.768</v>
      </c>
      <c r="O94" s="190">
        <v>39</v>
      </c>
      <c r="P94" s="190" t="s">
        <v>17</v>
      </c>
      <c r="Q94" t="s">
        <v>441</v>
      </c>
    </row>
    <row r="95" spans="1:17" x14ac:dyDescent="0.25">
      <c r="A95" s="91">
        <v>92</v>
      </c>
      <c r="B95" s="174">
        <v>1742</v>
      </c>
      <c r="C95" s="134" t="s">
        <v>54</v>
      </c>
      <c r="D95" s="178">
        <v>1186</v>
      </c>
      <c r="E95" s="178">
        <v>7</v>
      </c>
      <c r="F95" s="178">
        <v>169.429</v>
      </c>
      <c r="G95" s="181" t="str">
        <f>IF(E95&lt;=39,"A C",(VLOOKUP(F95,[2]Handicap!A$2:D$95,2)))</f>
        <v>A C</v>
      </c>
      <c r="H95" s="183" t="str">
        <f>IF(E95&lt;=39,"D? ",(VLOOKUP(F95,[2]Handicap!A$2:D$95,4)))</f>
        <v xml:space="preserve">D? </v>
      </c>
      <c r="I95"/>
      <c r="J95" s="96">
        <v>1825</v>
      </c>
      <c r="K95" s="186" t="s">
        <v>294</v>
      </c>
      <c r="L95" s="187">
        <v>16957</v>
      </c>
      <c r="M95" s="187">
        <v>95</v>
      </c>
      <c r="N95" s="187">
        <v>178.49473684210525</v>
      </c>
      <c r="O95" s="185">
        <v>22</v>
      </c>
      <c r="P95" s="185" t="s">
        <v>15</v>
      </c>
      <c r="Q95" t="s">
        <v>447</v>
      </c>
    </row>
    <row r="96" spans="1:17" x14ac:dyDescent="0.25">
      <c r="A96" s="91">
        <v>93</v>
      </c>
      <c r="B96" s="174">
        <v>1747</v>
      </c>
      <c r="C96" s="134" t="s">
        <v>104</v>
      </c>
      <c r="D96" s="178">
        <v>15574</v>
      </c>
      <c r="E96" s="178">
        <v>104</v>
      </c>
      <c r="F96" s="178">
        <v>149.75</v>
      </c>
      <c r="G96" s="181">
        <f>IF(E96&lt;=39,"A C",(VLOOKUP(F96,[2]Handicap!A$2:D$95,2)))</f>
        <v>43</v>
      </c>
      <c r="H96" s="183" t="str">
        <f>IF(E96&lt;=39,"D? ",(VLOOKUP(F96,[2]Handicap!A$2:D$95,4)))</f>
        <v>DB</v>
      </c>
      <c r="I96"/>
      <c r="J96" s="96">
        <v>1860</v>
      </c>
      <c r="K96" s="186" t="s">
        <v>297</v>
      </c>
      <c r="L96" s="187">
        <v>0</v>
      </c>
      <c r="M96" s="187">
        <v>0</v>
      </c>
      <c r="N96" s="187" t="e">
        <v>#DIV/0!</v>
      </c>
      <c r="O96" s="185" t="s">
        <v>10</v>
      </c>
      <c r="P96" s="185" t="s">
        <v>453</v>
      </c>
      <c r="Q96" t="s">
        <v>474</v>
      </c>
    </row>
    <row r="97" spans="1:17" x14ac:dyDescent="0.25">
      <c r="A97" s="91">
        <v>94</v>
      </c>
      <c r="B97" s="174">
        <v>1757</v>
      </c>
      <c r="C97" s="134" t="s">
        <v>256</v>
      </c>
      <c r="D97" s="178">
        <v>14200</v>
      </c>
      <c r="E97" s="178">
        <v>95</v>
      </c>
      <c r="F97" s="178">
        <v>149.47399999999999</v>
      </c>
      <c r="G97" s="181">
        <f>IF(E97&lt;=39,"A C",(VLOOKUP(F97,[2]Handicap!A$2:D$95,2)))</f>
        <v>43</v>
      </c>
      <c r="H97" s="183" t="str">
        <f>IF(E97&lt;=39,"D? ",(VLOOKUP(F97,[2]Handicap!A$2:D$95,4)))</f>
        <v>DB</v>
      </c>
      <c r="I97"/>
      <c r="J97" s="96">
        <v>1868</v>
      </c>
      <c r="K97" s="186" t="s">
        <v>298</v>
      </c>
      <c r="L97" s="187">
        <v>43842</v>
      </c>
      <c r="M97" s="187">
        <v>242</v>
      </c>
      <c r="N97" s="187">
        <v>181.16528925619835</v>
      </c>
      <c r="O97" s="185">
        <v>20</v>
      </c>
      <c r="P97" s="185" t="s">
        <v>15</v>
      </c>
      <c r="Q97" t="s">
        <v>442</v>
      </c>
    </row>
    <row r="98" spans="1:17" x14ac:dyDescent="0.25">
      <c r="A98" s="91">
        <v>95</v>
      </c>
      <c r="B98" s="174">
        <v>1763</v>
      </c>
      <c r="C98" s="134" t="s">
        <v>326</v>
      </c>
      <c r="D98" s="178">
        <v>17154</v>
      </c>
      <c r="E98" s="178">
        <v>100</v>
      </c>
      <c r="F98" s="178">
        <v>171.54</v>
      </c>
      <c r="G98" s="181">
        <f>IF(E98&lt;=39,"A C",(VLOOKUP(F98,[2]Handicap!A$2:D$95,2)))</f>
        <v>27</v>
      </c>
      <c r="H98" s="183" t="str">
        <f>IF(E98&lt;=39,"D? ",(VLOOKUP(F98,[2]Handicap!A$2:D$95,4)))</f>
        <v>DA</v>
      </c>
      <c r="I98"/>
      <c r="J98" s="96">
        <v>1869</v>
      </c>
      <c r="K98" s="188" t="s">
        <v>299</v>
      </c>
      <c r="L98" s="189">
        <v>46242</v>
      </c>
      <c r="M98" s="189">
        <v>275</v>
      </c>
      <c r="N98" s="189">
        <v>168.15272727272728</v>
      </c>
      <c r="O98" s="191">
        <v>29</v>
      </c>
      <c r="P98" s="191" t="s">
        <v>17</v>
      </c>
      <c r="Q98" t="s">
        <v>442</v>
      </c>
    </row>
    <row r="99" spans="1:17" x14ac:dyDescent="0.25">
      <c r="A99" s="91">
        <v>96</v>
      </c>
      <c r="B99" s="174">
        <v>1766</v>
      </c>
      <c r="C99" s="134" t="s">
        <v>145</v>
      </c>
      <c r="D99" s="178">
        <v>8605</v>
      </c>
      <c r="E99" s="178">
        <v>60</v>
      </c>
      <c r="F99" s="178">
        <v>143.417</v>
      </c>
      <c r="G99" s="181">
        <f>IF(E99&lt;=39,"A C",(VLOOKUP(F99,[2]Handicap!A$2:D$95,2)))</f>
        <v>47</v>
      </c>
      <c r="H99" s="183" t="str">
        <f>IF(E99&lt;=39,"D? ",(VLOOKUP(F99,[2]Handicap!A$2:D$95,4)))</f>
        <v>DB</v>
      </c>
      <c r="I99"/>
      <c r="J99" s="96">
        <v>1946</v>
      </c>
      <c r="K99" s="186" t="s">
        <v>333</v>
      </c>
      <c r="L99" s="187">
        <v>23934</v>
      </c>
      <c r="M99" s="187">
        <v>139</v>
      </c>
      <c r="N99" s="187">
        <v>172.18705035971223</v>
      </c>
      <c r="O99" s="185">
        <v>27</v>
      </c>
      <c r="P99" s="185" t="s">
        <v>13</v>
      </c>
      <c r="Q99" t="s">
        <v>473</v>
      </c>
    </row>
    <row r="100" spans="1:17" x14ac:dyDescent="0.25">
      <c r="A100" s="91">
        <v>97</v>
      </c>
      <c r="B100" s="174">
        <v>1782</v>
      </c>
      <c r="C100" s="134" t="s">
        <v>53</v>
      </c>
      <c r="D100" s="178">
        <v>4475</v>
      </c>
      <c r="E100" s="178">
        <v>28</v>
      </c>
      <c r="F100" s="178">
        <v>159.821</v>
      </c>
      <c r="G100" s="181" t="str">
        <f>IF(E100&lt;=39,"A C",(VLOOKUP(F100,[2]Handicap!A$2:D$95,2)))</f>
        <v>A C</v>
      </c>
      <c r="H100" s="183" t="str">
        <f>IF(E100&lt;=39,"H? ",(VLOOKUP(F100,[2]Handicap!A$2:D$95,3)))</f>
        <v xml:space="preserve">H? </v>
      </c>
      <c r="I100"/>
      <c r="J100" s="96">
        <v>1966</v>
      </c>
      <c r="K100" s="186" t="s">
        <v>337</v>
      </c>
      <c r="L100" s="187">
        <v>0</v>
      </c>
      <c r="M100" s="187">
        <v>0</v>
      </c>
      <c r="N100" s="187" t="e">
        <v>#DIV/0!</v>
      </c>
      <c r="O100" s="185" t="s">
        <v>10</v>
      </c>
      <c r="P100" s="185" t="s">
        <v>453</v>
      </c>
      <c r="Q100" t="s">
        <v>439</v>
      </c>
    </row>
    <row r="101" spans="1:17" x14ac:dyDescent="0.25">
      <c r="A101" s="91">
        <v>98</v>
      </c>
      <c r="B101" s="174">
        <v>1817</v>
      </c>
      <c r="C101" s="134" t="s">
        <v>389</v>
      </c>
      <c r="D101" s="178">
        <v>5922</v>
      </c>
      <c r="E101" s="178">
        <v>30</v>
      </c>
      <c r="F101" s="178">
        <v>197.4</v>
      </c>
      <c r="G101" s="181" t="str">
        <f>IF(E101&lt;=39,"A C",(VLOOKUP(F101,[2]Handicap!A$2:D$95,2)))</f>
        <v>A C</v>
      </c>
      <c r="H101" s="183" t="str">
        <f>IF(E101&lt;=39,"H? ",(VLOOKUP(F101,[2]Handicap!A$2:D$95,3)))</f>
        <v xml:space="preserve">H? </v>
      </c>
      <c r="I101"/>
      <c r="J101" s="96">
        <v>1967</v>
      </c>
      <c r="K101" s="186" t="s">
        <v>338</v>
      </c>
      <c r="L101" s="187">
        <v>13100</v>
      </c>
      <c r="M101" s="187">
        <v>87</v>
      </c>
      <c r="N101" s="187">
        <v>150.57471264367817</v>
      </c>
      <c r="O101" s="185">
        <v>42</v>
      </c>
      <c r="P101" s="185" t="s">
        <v>13</v>
      </c>
      <c r="Q101" t="s">
        <v>441</v>
      </c>
    </row>
    <row r="102" spans="1:17" x14ac:dyDescent="0.25">
      <c r="A102" s="91">
        <v>99</v>
      </c>
      <c r="B102" s="174">
        <v>1819</v>
      </c>
      <c r="C102" s="134" t="s">
        <v>288</v>
      </c>
      <c r="D102" s="178">
        <v>38631</v>
      </c>
      <c r="E102" s="178">
        <v>237</v>
      </c>
      <c r="F102" s="178">
        <v>163</v>
      </c>
      <c r="G102" s="181">
        <f>IF(E102&lt;=39,"A C",(VLOOKUP(F102,[2]Handicap!A$2:D$95,2)))</f>
        <v>33</v>
      </c>
      <c r="H102" s="183" t="str">
        <f>IF(E102&lt;=39,"D? ",(VLOOKUP(F102,[2]Handicap!A$2:D$95,4)))</f>
        <v>DB</v>
      </c>
      <c r="I102"/>
      <c r="J102" s="96">
        <v>2137</v>
      </c>
      <c r="K102" s="186" t="s">
        <v>376</v>
      </c>
      <c r="L102" s="187">
        <v>40145</v>
      </c>
      <c r="M102" s="187">
        <v>213</v>
      </c>
      <c r="N102" s="187">
        <v>188.47417840375587</v>
      </c>
      <c r="O102" s="185">
        <v>15</v>
      </c>
      <c r="P102" s="185" t="s">
        <v>15</v>
      </c>
      <c r="Q102" t="s">
        <v>442</v>
      </c>
    </row>
    <row r="103" spans="1:17" x14ac:dyDescent="0.25">
      <c r="A103" s="91">
        <v>100</v>
      </c>
      <c r="B103" s="174">
        <v>1825</v>
      </c>
      <c r="C103" s="134" t="s">
        <v>294</v>
      </c>
      <c r="D103" s="178">
        <v>29119</v>
      </c>
      <c r="E103" s="178">
        <v>160</v>
      </c>
      <c r="F103" s="178">
        <v>181.994</v>
      </c>
      <c r="G103" s="181">
        <f>IF(E103&lt;=39,"A C",(VLOOKUP(F103,[2]Handicap!A$2:D$95,2)))</f>
        <v>20</v>
      </c>
      <c r="H103" s="183" t="str">
        <f>IF(E103&lt;=39,"H? ",(VLOOKUP(F103,[2]Handicap!A$2:D$95,3)))</f>
        <v>HB</v>
      </c>
      <c r="I103"/>
      <c r="J103" s="96">
        <v>2138</v>
      </c>
      <c r="K103" s="186" t="s">
        <v>377</v>
      </c>
      <c r="L103" s="187">
        <v>30286</v>
      </c>
      <c r="M103" s="187">
        <v>171</v>
      </c>
      <c r="N103" s="187">
        <v>177.11111111111111</v>
      </c>
      <c r="O103" s="185">
        <v>23</v>
      </c>
      <c r="P103" s="185" t="s">
        <v>13</v>
      </c>
      <c r="Q103" t="s">
        <v>446</v>
      </c>
    </row>
    <row r="104" spans="1:17" x14ac:dyDescent="0.25">
      <c r="A104" s="91">
        <v>101</v>
      </c>
      <c r="B104" s="174">
        <v>1860</v>
      </c>
      <c r="C104" s="134" t="s">
        <v>297</v>
      </c>
      <c r="D104" s="178">
        <v>5064</v>
      </c>
      <c r="E104" s="178">
        <v>36</v>
      </c>
      <c r="F104" s="178">
        <v>140.667</v>
      </c>
      <c r="G104" s="181" t="str">
        <f>IF(E104&lt;=39,"A C",(VLOOKUP(F104,[2]Handicap!A$2:D$95,2)))</f>
        <v>A C</v>
      </c>
      <c r="H104" s="183" t="str">
        <f>IF(E104&lt;=39,"H? ",(VLOOKUP(F104,[2]Handicap!A$2:D$95,3)))</f>
        <v xml:space="preserve">H? </v>
      </c>
      <c r="I104"/>
      <c r="J104" s="96">
        <v>2148</v>
      </c>
      <c r="K104" s="186" t="s">
        <v>379</v>
      </c>
      <c r="L104" s="187">
        <v>8752</v>
      </c>
      <c r="M104" s="187">
        <v>51</v>
      </c>
      <c r="N104" s="187">
        <v>171.60784313725489</v>
      </c>
      <c r="O104" s="185">
        <v>27</v>
      </c>
      <c r="P104" s="185" t="s">
        <v>13</v>
      </c>
      <c r="Q104" t="s">
        <v>446</v>
      </c>
    </row>
    <row r="105" spans="1:17" x14ac:dyDescent="0.25">
      <c r="A105" s="91">
        <v>102</v>
      </c>
      <c r="B105" s="174">
        <v>1868</v>
      </c>
      <c r="C105" s="134" t="s">
        <v>298</v>
      </c>
      <c r="D105" s="178">
        <v>42946</v>
      </c>
      <c r="E105" s="178">
        <v>240</v>
      </c>
      <c r="F105" s="178">
        <v>178.94200000000001</v>
      </c>
      <c r="G105" s="181">
        <f>IF(E105&lt;=39,"A C",(VLOOKUP(F105,[2]Handicap!A$2:D$95,2)))</f>
        <v>22</v>
      </c>
      <c r="H105" s="183" t="str">
        <f>IF(E105&lt;=39,"H? ",(VLOOKUP(F105,[2]Handicap!A$2:D$95,3)))</f>
        <v>HB</v>
      </c>
      <c r="I105"/>
      <c r="J105" s="96">
        <v>2220</v>
      </c>
      <c r="K105" s="186" t="s">
        <v>391</v>
      </c>
      <c r="L105" s="187">
        <v>15407</v>
      </c>
      <c r="M105" s="187">
        <v>80</v>
      </c>
      <c r="N105" s="187">
        <v>192.58750000000001</v>
      </c>
      <c r="O105" s="185">
        <v>13</v>
      </c>
      <c r="P105" s="185" t="s">
        <v>24</v>
      </c>
      <c r="Q105" t="s">
        <v>439</v>
      </c>
    </row>
    <row r="106" spans="1:17" x14ac:dyDescent="0.25">
      <c r="A106" s="91">
        <v>103</v>
      </c>
      <c r="B106" s="174">
        <v>1869</v>
      </c>
      <c r="C106" s="134" t="s">
        <v>299</v>
      </c>
      <c r="D106" s="178">
        <v>38830</v>
      </c>
      <c r="E106" s="178">
        <v>239</v>
      </c>
      <c r="F106" s="178">
        <v>162.46899999999999</v>
      </c>
      <c r="G106" s="181">
        <f>IF(E106&lt;=39,"A C",(VLOOKUP(F106,[2]Handicap!A$2:D$95,2)))</f>
        <v>34</v>
      </c>
      <c r="H106" s="183" t="str">
        <f>IF(E106&lt;=39,"D? ",(VLOOKUP(F106,[2]Handicap!A$2:D$95,4)))</f>
        <v>DB</v>
      </c>
      <c r="I106"/>
      <c r="J106" s="96">
        <v>2222</v>
      </c>
      <c r="K106" s="186" t="s">
        <v>393</v>
      </c>
      <c r="L106" s="187">
        <v>28367</v>
      </c>
      <c r="M106" s="187">
        <v>157</v>
      </c>
      <c r="N106" s="187">
        <v>180.68152866242039</v>
      </c>
      <c r="O106" s="185">
        <v>21</v>
      </c>
      <c r="P106" s="185" t="s">
        <v>15</v>
      </c>
      <c r="Q106" t="s">
        <v>439</v>
      </c>
    </row>
    <row r="107" spans="1:17" x14ac:dyDescent="0.25">
      <c r="A107" s="91">
        <v>104</v>
      </c>
      <c r="B107" s="174">
        <v>1913</v>
      </c>
      <c r="C107" s="134" t="s">
        <v>307</v>
      </c>
      <c r="D107" s="178">
        <v>0</v>
      </c>
      <c r="E107" s="178">
        <v>0</v>
      </c>
      <c r="F107" s="178">
        <v>0</v>
      </c>
      <c r="G107" s="181" t="str">
        <f>IF(E107&lt;=39,"A C",(VLOOKUP(F107,[2]Handicap!A$2:D$95,2)))</f>
        <v>A C</v>
      </c>
      <c r="H107" s="183" t="str">
        <f>IF(E107&lt;=39,"D? ",(VLOOKUP(F107,[2]Handicap!A$2:D$95,4)))</f>
        <v xml:space="preserve">D? </v>
      </c>
      <c r="I107"/>
      <c r="J107" s="96">
        <v>2223</v>
      </c>
      <c r="K107" s="188" t="s">
        <v>476</v>
      </c>
      <c r="L107" s="189">
        <v>15506</v>
      </c>
      <c r="M107" s="189">
        <v>101</v>
      </c>
      <c r="N107" s="189">
        <v>153.52475247524754</v>
      </c>
      <c r="O107" s="191">
        <v>40</v>
      </c>
      <c r="P107" s="191" t="s">
        <v>17</v>
      </c>
      <c r="Q107" t="s">
        <v>439</v>
      </c>
    </row>
    <row r="108" spans="1:17" x14ac:dyDescent="0.25">
      <c r="A108" s="91">
        <v>105</v>
      </c>
      <c r="B108" s="174">
        <v>1946</v>
      </c>
      <c r="C108" s="134" t="s">
        <v>333</v>
      </c>
      <c r="D108" s="178">
        <v>13563</v>
      </c>
      <c r="E108" s="178">
        <v>92</v>
      </c>
      <c r="F108" s="178">
        <v>147.42400000000001</v>
      </c>
      <c r="G108" s="181">
        <f>IF(E108&lt;=39,"A C",(VLOOKUP(F108,[2]Handicap!A$2:D$95,2)))</f>
        <v>44</v>
      </c>
      <c r="H108" s="183" t="str">
        <f>IF(E108&lt;=39,"H? ",(VLOOKUP(F108,[2]Handicap!A$2:D$95,3)))</f>
        <v>HC</v>
      </c>
      <c r="I108"/>
      <c r="J108" s="96">
        <v>2258</v>
      </c>
      <c r="K108" s="186" t="s">
        <v>399</v>
      </c>
      <c r="L108" s="187">
        <v>1948</v>
      </c>
      <c r="M108" s="187">
        <v>12</v>
      </c>
      <c r="N108" s="187">
        <v>162.333</v>
      </c>
      <c r="O108" s="185" t="s">
        <v>10</v>
      </c>
      <c r="P108" s="185" t="s">
        <v>453</v>
      </c>
      <c r="Q108" t="s">
        <v>447</v>
      </c>
    </row>
    <row r="109" spans="1:17" x14ac:dyDescent="0.25">
      <c r="A109" s="91">
        <v>106</v>
      </c>
      <c r="B109" s="174">
        <v>1966</v>
      </c>
      <c r="C109" s="134" t="s">
        <v>337</v>
      </c>
      <c r="D109" s="178">
        <v>0</v>
      </c>
      <c r="E109" s="178">
        <v>0</v>
      </c>
      <c r="F109" s="178">
        <v>0</v>
      </c>
      <c r="G109" s="181" t="str">
        <f>IF(E109&lt;=39,"A C",(VLOOKUP(F109,[2]Handicap!A$2:D$95,2)))</f>
        <v>A C</v>
      </c>
      <c r="H109" s="183" t="str">
        <f>IF(E109&lt;=39,"H? ",(VLOOKUP(F109,[2]Handicap!A$2:D$95,3)))</f>
        <v xml:space="preserve">H? </v>
      </c>
      <c r="I109"/>
      <c r="J109" s="96">
        <v>2265</v>
      </c>
      <c r="K109" s="186" t="s">
        <v>400</v>
      </c>
      <c r="L109" s="187">
        <v>8561</v>
      </c>
      <c r="M109" s="187">
        <v>50</v>
      </c>
      <c r="N109" s="187">
        <v>171.22</v>
      </c>
      <c r="O109" s="185">
        <v>27</v>
      </c>
      <c r="P109" s="185" t="s">
        <v>13</v>
      </c>
      <c r="Q109" t="s">
        <v>473</v>
      </c>
    </row>
    <row r="110" spans="1:17" x14ac:dyDescent="0.25">
      <c r="A110" s="91">
        <v>107</v>
      </c>
      <c r="B110" s="174">
        <v>1967</v>
      </c>
      <c r="C110" s="134" t="s">
        <v>338</v>
      </c>
      <c r="D110" s="178">
        <v>8121</v>
      </c>
      <c r="E110" s="178">
        <v>56</v>
      </c>
      <c r="F110" s="178">
        <v>145.018</v>
      </c>
      <c r="G110" s="181">
        <f>IF(E110&lt;=39,"A C",(VLOOKUP(F110,[2]Handicap!A$2:D$95,2)))</f>
        <v>46</v>
      </c>
      <c r="H110" s="183" t="str">
        <f>IF(E110&lt;=39,"H? ",(VLOOKUP(F110,[2]Handicap!A$2:D$95,3)))</f>
        <v>HC</v>
      </c>
      <c r="I110"/>
      <c r="J110" s="96">
        <v>2266</v>
      </c>
      <c r="K110" s="186" t="s">
        <v>401</v>
      </c>
      <c r="L110" s="187">
        <v>0</v>
      </c>
      <c r="M110" s="187">
        <v>0</v>
      </c>
      <c r="N110" s="187" t="e">
        <v>#DIV/0!</v>
      </c>
      <c r="O110" s="185" t="s">
        <v>10</v>
      </c>
      <c r="P110" s="185" t="s">
        <v>453</v>
      </c>
      <c r="Q110" t="s">
        <v>439</v>
      </c>
    </row>
    <row r="111" spans="1:17" x14ac:dyDescent="0.25">
      <c r="A111" s="91">
        <v>108</v>
      </c>
      <c r="B111" s="174">
        <v>2137</v>
      </c>
      <c r="C111" s="134" t="s">
        <v>376</v>
      </c>
      <c r="D111" s="178">
        <v>29705</v>
      </c>
      <c r="E111" s="178">
        <v>156</v>
      </c>
      <c r="F111" s="178">
        <v>190.417</v>
      </c>
      <c r="G111" s="181">
        <f>IF(E111&lt;=39,"A C",(VLOOKUP(F111,[2]Handicap!A$2:D$95,2)))</f>
        <v>14</v>
      </c>
      <c r="H111" s="183" t="str">
        <f>IF(E111&lt;=39,"H? ",(VLOOKUP(F111,[2]Handicap!A$2:D$95,3)))</f>
        <v>HA</v>
      </c>
      <c r="I111"/>
      <c r="J111" s="96">
        <v>2294</v>
      </c>
      <c r="K111" s="186" t="s">
        <v>419</v>
      </c>
      <c r="L111" s="187">
        <v>4010</v>
      </c>
      <c r="M111" s="187">
        <v>23</v>
      </c>
      <c r="N111" s="187">
        <v>174.34782608695653</v>
      </c>
      <c r="O111" s="185" t="s">
        <v>10</v>
      </c>
      <c r="P111" s="185" t="s">
        <v>453</v>
      </c>
      <c r="Q111" t="s">
        <v>448</v>
      </c>
    </row>
    <row r="112" spans="1:17" x14ac:dyDescent="0.25">
      <c r="A112" s="91">
        <v>109</v>
      </c>
      <c r="B112" s="174">
        <v>2138</v>
      </c>
      <c r="C112" s="134" t="s">
        <v>377</v>
      </c>
      <c r="D112" s="178">
        <v>38608</v>
      </c>
      <c r="E112" s="178">
        <v>216</v>
      </c>
      <c r="F112" s="178">
        <v>178.74100000000001</v>
      </c>
      <c r="G112" s="181">
        <f>IF(E112&lt;=39,"A C",(VLOOKUP(F112,[2]Handicap!A$2:D$95,2)))</f>
        <v>22</v>
      </c>
      <c r="H112" s="183" t="str">
        <f>IF(E112&lt;=39,"H? ",(VLOOKUP(F112,[2]Handicap!A$2:D$95,3)))</f>
        <v>HB</v>
      </c>
      <c r="I112"/>
      <c r="J112" s="96">
        <v>2295</v>
      </c>
      <c r="K112" s="186" t="s">
        <v>423</v>
      </c>
      <c r="L112" s="187">
        <v>16703</v>
      </c>
      <c r="M112" s="187">
        <v>106</v>
      </c>
      <c r="N112" s="187">
        <v>157.5754716981132</v>
      </c>
      <c r="O112" s="185">
        <v>37</v>
      </c>
      <c r="P112" s="185" t="s">
        <v>13</v>
      </c>
      <c r="Q112" t="s">
        <v>439</v>
      </c>
    </row>
    <row r="113" spans="1:17" x14ac:dyDescent="0.25">
      <c r="A113" s="91">
        <v>110</v>
      </c>
      <c r="B113" s="174">
        <v>2148</v>
      </c>
      <c r="C113" s="134" t="s">
        <v>379</v>
      </c>
      <c r="D113" s="178">
        <v>1945</v>
      </c>
      <c r="E113" s="178">
        <v>12</v>
      </c>
      <c r="F113" s="178">
        <v>162.083</v>
      </c>
      <c r="G113" s="181" t="str">
        <f>IF(E113&lt;=39,"A C",(VLOOKUP(F113,[2]Handicap!A$2:D$95,2)))</f>
        <v>A C</v>
      </c>
      <c r="H113" s="183" t="str">
        <f>IF(E113&lt;=39,"H? ",(VLOOKUP(F113,[2]Handicap!A$2:D$95,3)))</f>
        <v xml:space="preserve">H? </v>
      </c>
      <c r="I113"/>
      <c r="J113" s="96">
        <v>2297</v>
      </c>
      <c r="K113" s="186" t="s">
        <v>425</v>
      </c>
      <c r="L113" s="187">
        <v>2625</v>
      </c>
      <c r="M113" s="187">
        <v>18</v>
      </c>
      <c r="N113" s="187">
        <v>145.83333333333334</v>
      </c>
      <c r="O113" s="185" t="s">
        <v>10</v>
      </c>
      <c r="P113" s="185" t="s">
        <v>453</v>
      </c>
      <c r="Q113" t="s">
        <v>443</v>
      </c>
    </row>
    <row r="114" spans="1:17" x14ac:dyDescent="0.25">
      <c r="A114" s="91">
        <v>111</v>
      </c>
      <c r="B114" s="174">
        <v>2222</v>
      </c>
      <c r="C114" s="134" t="s">
        <v>393</v>
      </c>
      <c r="D114" s="178">
        <v>38345</v>
      </c>
      <c r="E114" s="178">
        <v>224</v>
      </c>
      <c r="F114" s="178">
        <v>171.18299999999999</v>
      </c>
      <c r="G114" s="181">
        <f>IF(E114&lt;=39,"A C",(VLOOKUP(F114,[2]Handicap!A$2:D$95,2)))</f>
        <v>27</v>
      </c>
      <c r="H114" s="183" t="str">
        <f>IF(E114&lt;=39,"H? ",(VLOOKUP(F114,[2]Handicap!A$2:D$95,3)))</f>
        <v>HC</v>
      </c>
      <c r="I114"/>
      <c r="J114" s="96">
        <v>2327</v>
      </c>
      <c r="K114" s="186" t="s">
        <v>415</v>
      </c>
      <c r="L114" s="187">
        <v>11132</v>
      </c>
      <c r="M114" s="187">
        <v>64</v>
      </c>
      <c r="N114" s="187">
        <v>173.9375</v>
      </c>
      <c r="O114" s="185">
        <v>26</v>
      </c>
      <c r="P114" s="185" t="s">
        <v>13</v>
      </c>
      <c r="Q114" t="s">
        <v>446</v>
      </c>
    </row>
    <row r="115" spans="1:17" x14ac:dyDescent="0.25">
      <c r="A115" s="91">
        <v>112</v>
      </c>
      <c r="B115" s="174">
        <v>2223</v>
      </c>
      <c r="C115" s="134" t="s">
        <v>476</v>
      </c>
      <c r="D115" s="178">
        <v>31539</v>
      </c>
      <c r="E115" s="178">
        <v>204</v>
      </c>
      <c r="F115" s="178">
        <v>154.60300000000001</v>
      </c>
      <c r="G115" s="181">
        <f>IF(E115&lt;=39,"A C",(VLOOKUP(F115,[2]Handicap!A$2:D$95,2)))</f>
        <v>39</v>
      </c>
      <c r="H115" s="183" t="str">
        <f>IF(E115&lt;=39,"D? ",(VLOOKUP(F115,[2]Handicap!A$2:D$95,4)))</f>
        <v>DB</v>
      </c>
      <c r="I115"/>
      <c r="J115" s="96">
        <v>2334</v>
      </c>
      <c r="K115" s="186" t="s">
        <v>421</v>
      </c>
      <c r="L115" s="187">
        <v>0</v>
      </c>
      <c r="M115" s="187">
        <v>0</v>
      </c>
      <c r="N115" s="187" t="e">
        <v>#DIV/0!</v>
      </c>
      <c r="O115" s="185" t="s">
        <v>10</v>
      </c>
      <c r="P115" s="185" t="s">
        <v>453</v>
      </c>
      <c r="Q115" t="s">
        <v>439</v>
      </c>
    </row>
    <row r="116" spans="1:17" x14ac:dyDescent="0.25">
      <c r="A116" s="91">
        <v>113</v>
      </c>
      <c r="B116" s="174">
        <v>2258</v>
      </c>
      <c r="C116" s="134" t="s">
        <v>399</v>
      </c>
      <c r="D116" s="178">
        <v>4437</v>
      </c>
      <c r="E116" s="178">
        <v>26</v>
      </c>
      <c r="F116" s="178">
        <v>170.654</v>
      </c>
      <c r="G116" s="181" t="str">
        <f>IF(E116&lt;=39,"A C",(VLOOKUP(F116,[2]Handicap!A$2:D$95,2)))</f>
        <v>A C</v>
      </c>
      <c r="H116" s="183" t="str">
        <f>IF(E116&lt;=39,"H? ",(VLOOKUP(F116,[2]Handicap!A$2:D$95,3)))</f>
        <v xml:space="preserve">H? </v>
      </c>
      <c r="I116"/>
      <c r="J116" s="96">
        <v>2349</v>
      </c>
      <c r="K116" s="186" t="s">
        <v>420</v>
      </c>
      <c r="L116" s="187">
        <v>4623</v>
      </c>
      <c r="M116" s="187">
        <v>30</v>
      </c>
      <c r="N116" s="187">
        <v>154.1</v>
      </c>
      <c r="O116" s="185" t="s">
        <v>10</v>
      </c>
      <c r="P116" s="185" t="s">
        <v>453</v>
      </c>
      <c r="Q116" t="s">
        <v>444</v>
      </c>
    </row>
    <row r="117" spans="1:17" x14ac:dyDescent="0.25">
      <c r="A117" s="91">
        <v>114</v>
      </c>
      <c r="B117" s="174">
        <v>2265</v>
      </c>
      <c r="C117" s="134" t="s">
        <v>400</v>
      </c>
      <c r="D117" s="178">
        <v>15814</v>
      </c>
      <c r="E117" s="178">
        <v>94</v>
      </c>
      <c r="F117" s="178">
        <v>168.23400000000001</v>
      </c>
      <c r="G117" s="181">
        <f>IF(E117&lt;=39,"A C",(VLOOKUP(F117,[2]Handicap!A$2:D$95,2)))</f>
        <v>29</v>
      </c>
      <c r="H117" s="183" t="str">
        <f>IF(E117&lt;=39,"H? ",(VLOOKUP(F117,[2]Handicap!A$2:D$95,3)))</f>
        <v>HC</v>
      </c>
      <c r="I117"/>
      <c r="J117" s="96">
        <v>2387</v>
      </c>
      <c r="K117" s="186" t="s">
        <v>436</v>
      </c>
      <c r="L117" s="187">
        <v>454</v>
      </c>
      <c r="M117" s="187">
        <v>3</v>
      </c>
      <c r="N117" s="187">
        <v>151.33333333333334</v>
      </c>
      <c r="O117" s="185" t="s">
        <v>10</v>
      </c>
      <c r="P117" s="185" t="s">
        <v>453</v>
      </c>
      <c r="Q117" t="s">
        <v>446</v>
      </c>
    </row>
    <row r="118" spans="1:17" x14ac:dyDescent="0.25">
      <c r="A118" s="91">
        <v>115</v>
      </c>
      <c r="B118" s="174">
        <v>2266</v>
      </c>
      <c r="C118" s="134" t="s">
        <v>401</v>
      </c>
      <c r="D118" s="178">
        <v>833</v>
      </c>
      <c r="E118" s="178">
        <v>6</v>
      </c>
      <c r="F118" s="178">
        <v>138.833</v>
      </c>
      <c r="G118" s="181" t="str">
        <f>IF(E118&lt;=39,"A C",(VLOOKUP(F118,[2]Handicap!A$2:D$95,2)))</f>
        <v>A C</v>
      </c>
      <c r="H118" s="183" t="str">
        <f>IF(E118&lt;=39,"H? ",(VLOOKUP(F118,[2]Handicap!A$2:D$95,3)))</f>
        <v xml:space="preserve">H? </v>
      </c>
      <c r="I118"/>
      <c r="J118" s="96">
        <v>2398</v>
      </c>
      <c r="K118" s="186" t="s">
        <v>435</v>
      </c>
      <c r="L118" s="187">
        <v>16217</v>
      </c>
      <c r="M118" s="187">
        <v>92</v>
      </c>
      <c r="N118" s="187">
        <v>176.27173913043478</v>
      </c>
      <c r="O118" s="185">
        <v>24</v>
      </c>
      <c r="P118" s="185" t="s">
        <v>13</v>
      </c>
      <c r="Q118" t="s">
        <v>439</v>
      </c>
    </row>
    <row r="119" spans="1:17" x14ac:dyDescent="0.25">
      <c r="A119" s="91">
        <v>116</v>
      </c>
      <c r="B119" s="174">
        <v>2294</v>
      </c>
      <c r="C119" s="134" t="s">
        <v>419</v>
      </c>
      <c r="D119" s="178">
        <v>2538</v>
      </c>
      <c r="E119" s="178">
        <v>16</v>
      </c>
      <c r="F119" s="178">
        <v>158.625</v>
      </c>
      <c r="G119" s="181" t="str">
        <f>IF(E119&lt;=39,"A C",(VLOOKUP(F119,[2]Handicap!A$2:D$95,2)))</f>
        <v>A C</v>
      </c>
      <c r="H119" s="183" t="str">
        <f>IF(E119&lt;=39,"H? ",(VLOOKUP(F119,[2]Handicap!A$2:D$95,3)))</f>
        <v xml:space="preserve">H? </v>
      </c>
      <c r="I119"/>
      <c r="J119" s="96">
        <v>2453</v>
      </c>
      <c r="K119" s="188" t="s">
        <v>460</v>
      </c>
      <c r="L119" s="189">
        <v>17812</v>
      </c>
      <c r="M119" s="189">
        <v>110</v>
      </c>
      <c r="N119" s="189">
        <v>161.92727272727274</v>
      </c>
      <c r="O119" s="190">
        <v>34</v>
      </c>
      <c r="P119" s="190" t="s">
        <v>17</v>
      </c>
      <c r="Q119" t="s">
        <v>474</v>
      </c>
    </row>
    <row r="120" spans="1:17" x14ac:dyDescent="0.25">
      <c r="A120" s="91">
        <v>117</v>
      </c>
      <c r="B120" s="174">
        <v>2295</v>
      </c>
      <c r="C120" s="134" t="s">
        <v>423</v>
      </c>
      <c r="D120" s="178">
        <v>10961</v>
      </c>
      <c r="E120" s="178">
        <v>72</v>
      </c>
      <c r="F120" s="178">
        <v>152.23599999999999</v>
      </c>
      <c r="G120" s="181">
        <f>IF(E120&lt;=39,"A C",(VLOOKUP(F120,[2]Handicap!A$2:D$95,2)))</f>
        <v>41</v>
      </c>
      <c r="H120" s="183" t="str">
        <f>IF(E120&lt;=39,"H? ",(VLOOKUP(F120,[2]Handicap!A$2:D$95,3)))</f>
        <v>HC</v>
      </c>
      <c r="I120"/>
      <c r="J120" s="96">
        <v>2454</v>
      </c>
      <c r="K120" s="188" t="s">
        <v>465</v>
      </c>
      <c r="L120" s="189">
        <v>2676</v>
      </c>
      <c r="M120" s="189">
        <v>20</v>
      </c>
      <c r="N120" s="189">
        <v>133.80000000000001</v>
      </c>
      <c r="O120" s="191" t="s">
        <v>10</v>
      </c>
      <c r="P120" s="191" t="s">
        <v>452</v>
      </c>
      <c r="Q120" t="s">
        <v>448</v>
      </c>
    </row>
    <row r="121" spans="1:17" x14ac:dyDescent="0.25">
      <c r="A121" s="91">
        <v>118</v>
      </c>
      <c r="B121" s="174">
        <v>2297</v>
      </c>
      <c r="C121" s="134" t="s">
        <v>425</v>
      </c>
      <c r="D121" s="178">
        <v>3379</v>
      </c>
      <c r="E121" s="178">
        <v>21</v>
      </c>
      <c r="F121" s="178">
        <v>160.905</v>
      </c>
      <c r="G121" s="181" t="str">
        <f>IF(E121&lt;=39,"A C",(VLOOKUP(F121,[2]Handicap!A$2:D$95,2)))</f>
        <v>A C</v>
      </c>
      <c r="H121" s="183" t="str">
        <f>IF(E121&lt;=39,"H? ",(VLOOKUP(F121,[2]Handicap!A$2:D$95,3)))</f>
        <v xml:space="preserve">H? </v>
      </c>
      <c r="I121"/>
      <c r="J121" s="96">
        <v>2455</v>
      </c>
      <c r="K121" s="186" t="s">
        <v>466</v>
      </c>
      <c r="L121" s="187">
        <v>16802</v>
      </c>
      <c r="M121" s="187">
        <v>94</v>
      </c>
      <c r="N121" s="187">
        <v>178.74468085106383</v>
      </c>
      <c r="O121" s="185">
        <v>22</v>
      </c>
      <c r="P121" s="185" t="s">
        <v>15</v>
      </c>
      <c r="Q121" t="s">
        <v>474</v>
      </c>
    </row>
    <row r="122" spans="1:17" x14ac:dyDescent="0.25">
      <c r="A122" s="91">
        <v>119</v>
      </c>
      <c r="B122" s="174">
        <v>2327</v>
      </c>
      <c r="C122" s="134" t="s">
        <v>415</v>
      </c>
      <c r="D122" s="178">
        <v>12035</v>
      </c>
      <c r="E122" s="178">
        <v>70</v>
      </c>
      <c r="F122" s="178">
        <v>171.929</v>
      </c>
      <c r="G122" s="181">
        <f>IF(E122&lt;=39,"A C",(VLOOKUP(F122,[2]Handicap!A$2:D$95,2)))</f>
        <v>27</v>
      </c>
      <c r="H122" s="183" t="str">
        <f>IF(E122&lt;=39,"H? ",(VLOOKUP(F122,[2]Handicap!A$2:D$95,3)))</f>
        <v>HC</v>
      </c>
      <c r="I122"/>
      <c r="J122" s="96">
        <v>2456</v>
      </c>
      <c r="K122" s="186" t="s">
        <v>467</v>
      </c>
      <c r="L122" s="187">
        <v>23183</v>
      </c>
      <c r="M122" s="187">
        <v>131</v>
      </c>
      <c r="N122" s="187">
        <v>176.96946564885496</v>
      </c>
      <c r="O122" s="185">
        <v>24</v>
      </c>
      <c r="P122" s="185" t="s">
        <v>13</v>
      </c>
      <c r="Q122" t="s">
        <v>448</v>
      </c>
    </row>
    <row r="123" spans="1:17" x14ac:dyDescent="0.25">
      <c r="A123" s="91">
        <v>120</v>
      </c>
      <c r="B123" s="174">
        <v>2334</v>
      </c>
      <c r="C123" s="134" t="s">
        <v>421</v>
      </c>
      <c r="D123" s="178">
        <v>0</v>
      </c>
      <c r="E123" s="178">
        <v>0</v>
      </c>
      <c r="F123" s="178">
        <v>0</v>
      </c>
      <c r="G123" s="181" t="str">
        <f>IF(E123&lt;=39,"A C",(VLOOKUP(F123,[2]Handicap!A$2:D$95,2)))</f>
        <v>A C</v>
      </c>
      <c r="H123" s="183" t="str">
        <f>IF(E123&lt;=39,"H? ",(VLOOKUP(F123,[2]Handicap!A$2:D$95,3)))</f>
        <v xml:space="preserve">H? </v>
      </c>
      <c r="I123"/>
      <c r="J123" s="96">
        <v>2457</v>
      </c>
      <c r="K123" s="186" t="s">
        <v>468</v>
      </c>
      <c r="L123" s="187">
        <v>5092</v>
      </c>
      <c r="M123" s="187">
        <v>32</v>
      </c>
      <c r="N123" s="187">
        <v>159.125</v>
      </c>
      <c r="O123" s="185" t="s">
        <v>10</v>
      </c>
      <c r="P123" s="185" t="s">
        <v>453</v>
      </c>
      <c r="Q123" t="s">
        <v>448</v>
      </c>
    </row>
    <row r="124" spans="1:17" x14ac:dyDescent="0.25">
      <c r="A124" s="91">
        <v>121</v>
      </c>
      <c r="B124" s="174">
        <v>2349</v>
      </c>
      <c r="C124" s="134" t="s">
        <v>420</v>
      </c>
      <c r="D124" s="178">
        <v>3441</v>
      </c>
      <c r="E124" s="178">
        <v>24</v>
      </c>
      <c r="F124" s="178">
        <v>143.375</v>
      </c>
      <c r="G124" s="181" t="str">
        <f>IF(E124&lt;=39,"A C",(VLOOKUP(F124,[2]Handicap!A$2:D$95,2)))</f>
        <v>A C</v>
      </c>
      <c r="H124" s="183" t="str">
        <f>IF(E124&lt;=39,"H? ",(VLOOKUP(F124,[2]Handicap!A$2:D$95,3)))</f>
        <v xml:space="preserve">H? </v>
      </c>
      <c r="I124"/>
      <c r="J124" s="96">
        <v>2474</v>
      </c>
      <c r="K124" s="188" t="s">
        <v>457</v>
      </c>
      <c r="L124" s="189">
        <v>4808</v>
      </c>
      <c r="M124" s="189">
        <v>41</v>
      </c>
      <c r="N124" s="189">
        <v>117.26829268292683</v>
      </c>
      <c r="O124" s="190">
        <v>60</v>
      </c>
      <c r="P124" s="190" t="s">
        <v>17</v>
      </c>
      <c r="Q124" t="s">
        <v>449</v>
      </c>
    </row>
    <row r="125" spans="1:17" x14ac:dyDescent="0.25">
      <c r="A125" s="91">
        <v>122</v>
      </c>
      <c r="B125" s="174">
        <v>2387</v>
      </c>
      <c r="C125" s="134" t="s">
        <v>436</v>
      </c>
      <c r="D125" s="178">
        <v>34505</v>
      </c>
      <c r="E125" s="178">
        <v>201</v>
      </c>
      <c r="F125" s="178">
        <v>171.667</v>
      </c>
      <c r="G125" s="181">
        <f>IF(E125&lt;=39,"A C",(VLOOKUP(F125,[2]Handicap!A$2:D$95,2)))</f>
        <v>27</v>
      </c>
      <c r="H125" s="183" t="str">
        <f>IF(E125&lt;=39,"H? ",(VLOOKUP(F125,[2]Handicap!A$2:D$95,3)))</f>
        <v>HC</v>
      </c>
      <c r="I125"/>
      <c r="J125" s="96">
        <v>2488</v>
      </c>
      <c r="K125" s="186" t="s">
        <v>459</v>
      </c>
      <c r="L125" s="187">
        <v>670</v>
      </c>
      <c r="M125" s="187">
        <v>4</v>
      </c>
      <c r="N125" s="187">
        <v>167.5</v>
      </c>
      <c r="O125" s="185" t="s">
        <v>10</v>
      </c>
      <c r="P125" s="185" t="s">
        <v>453</v>
      </c>
      <c r="Q125" t="s">
        <v>443</v>
      </c>
    </row>
    <row r="126" spans="1:17" x14ac:dyDescent="0.25">
      <c r="A126" s="91">
        <v>123</v>
      </c>
      <c r="B126" s="174">
        <v>2398</v>
      </c>
      <c r="C126" s="134" t="s">
        <v>435</v>
      </c>
      <c r="D126" s="178">
        <v>15377</v>
      </c>
      <c r="E126" s="178">
        <v>93</v>
      </c>
      <c r="F126" s="178">
        <v>165.34399999999999</v>
      </c>
      <c r="G126" s="181">
        <f>IF(E126&lt;=39,"A C",(VLOOKUP(F126,[2]Handicap!A$2:D$95,2)))</f>
        <v>32</v>
      </c>
      <c r="H126" s="183" t="str">
        <f>IF(E126&lt;=39,"H? ",(VLOOKUP(F126,[2]Handicap!A$2:D$95,3)))</f>
        <v>HC</v>
      </c>
      <c r="I126"/>
      <c r="J126" s="96">
        <v>2497</v>
      </c>
      <c r="K126" s="188" t="s">
        <v>458</v>
      </c>
      <c r="L126" s="189">
        <v>1190</v>
      </c>
      <c r="M126" s="189">
        <v>8</v>
      </c>
      <c r="N126" s="189">
        <v>148.75</v>
      </c>
      <c r="O126" s="190" t="s">
        <v>10</v>
      </c>
      <c r="P126" s="190" t="s">
        <v>452</v>
      </c>
      <c r="Q126" t="s">
        <v>448</v>
      </c>
    </row>
    <row r="127" spans="1:17" x14ac:dyDescent="0.25">
      <c r="A127" s="91">
        <v>124</v>
      </c>
      <c r="B127" s="174">
        <v>2453</v>
      </c>
      <c r="C127" s="134" t="s">
        <v>460</v>
      </c>
      <c r="D127" s="178">
        <v>13984</v>
      </c>
      <c r="E127" s="178">
        <v>90</v>
      </c>
      <c r="F127" s="178">
        <v>155.37799999999999</v>
      </c>
      <c r="G127" s="181">
        <f>IF(E127&lt;=39,"A C",(VLOOKUP(F127,[2]Handicap!A$2:D$95,2)))</f>
        <v>39</v>
      </c>
      <c r="H127" s="183" t="str">
        <f>IF(E127&lt;=39,"D? ",(VLOOKUP(F127,[2]Handicap!A$2:D$95,4)))</f>
        <v>DB</v>
      </c>
      <c r="I127"/>
      <c r="J127" s="96">
        <v>2500</v>
      </c>
      <c r="K127" s="186" t="s">
        <v>463</v>
      </c>
      <c r="L127" s="187">
        <v>8685</v>
      </c>
      <c r="M127" s="187">
        <v>54</v>
      </c>
      <c r="N127" s="187">
        <v>160.83333333333334</v>
      </c>
      <c r="O127" s="185">
        <v>35</v>
      </c>
      <c r="P127" s="185" t="s">
        <v>13</v>
      </c>
      <c r="Q127" t="s">
        <v>441</v>
      </c>
    </row>
    <row r="128" spans="1:17" x14ac:dyDescent="0.25">
      <c r="A128" s="91">
        <v>125</v>
      </c>
      <c r="B128" s="174">
        <v>2454</v>
      </c>
      <c r="C128" s="134" t="s">
        <v>465</v>
      </c>
      <c r="D128" s="178">
        <v>6291</v>
      </c>
      <c r="E128" s="178">
        <v>46</v>
      </c>
      <c r="F128" s="178">
        <v>136.761</v>
      </c>
      <c r="G128" s="181">
        <f>IF(E128&lt;=39,"A C",(VLOOKUP(F128,[2]Handicap!A$2:D$95,2)))</f>
        <v>52</v>
      </c>
      <c r="H128" s="183" t="str">
        <f>IF(E128&lt;=39,"D? ",(VLOOKUP(F128,[2]Handicap!A$2:D$95,4)))</f>
        <v>DB</v>
      </c>
      <c r="I128"/>
      <c r="J128" s="96">
        <v>2501</v>
      </c>
      <c r="K128" s="186" t="s">
        <v>470</v>
      </c>
      <c r="L128" s="187">
        <v>3137</v>
      </c>
      <c r="M128" s="187">
        <v>21</v>
      </c>
      <c r="N128" s="187">
        <v>149.38095238095238</v>
      </c>
      <c r="O128" s="185" t="s">
        <v>10</v>
      </c>
      <c r="P128" s="185" t="s">
        <v>453</v>
      </c>
      <c r="Q128" t="s">
        <v>441</v>
      </c>
    </row>
    <row r="129" spans="1:17" x14ac:dyDescent="0.25">
      <c r="A129" s="91">
        <v>126</v>
      </c>
      <c r="B129" s="174">
        <v>2455</v>
      </c>
      <c r="C129" s="134" t="s">
        <v>466</v>
      </c>
      <c r="D129" s="178">
        <v>15989</v>
      </c>
      <c r="E129" s="178">
        <v>95</v>
      </c>
      <c r="F129" s="178">
        <v>168.30500000000001</v>
      </c>
      <c r="G129" s="181">
        <f>IF(E129&lt;=39,"A C",(VLOOKUP(F129,[2]Handicap!A$2:D$95,2)))</f>
        <v>29</v>
      </c>
      <c r="H129" s="183" t="str">
        <f>IF(E129&lt;=39,"H? ",(VLOOKUP(F129,[2]Handicap!A$2:D$95,3)))</f>
        <v>HC</v>
      </c>
      <c r="I129"/>
      <c r="J129" s="96">
        <v>2524</v>
      </c>
      <c r="K129" s="186" t="s">
        <v>477</v>
      </c>
      <c r="L129" s="187">
        <v>600</v>
      </c>
      <c r="M129" s="187">
        <v>4</v>
      </c>
      <c r="N129" s="187">
        <v>150</v>
      </c>
      <c r="O129" s="185" t="s">
        <v>10</v>
      </c>
      <c r="P129" s="185" t="s">
        <v>453</v>
      </c>
      <c r="Q129" t="s">
        <v>441</v>
      </c>
    </row>
    <row r="130" spans="1:17" x14ac:dyDescent="0.25">
      <c r="A130" s="91">
        <v>127</v>
      </c>
      <c r="B130" s="174">
        <v>2456</v>
      </c>
      <c r="C130" s="134" t="s">
        <v>467</v>
      </c>
      <c r="D130" s="178">
        <v>19506</v>
      </c>
      <c r="E130" s="178">
        <v>115</v>
      </c>
      <c r="F130" s="178">
        <v>169.61699999999999</v>
      </c>
      <c r="G130" s="181">
        <f>IF(E130&lt;=39,"A C",(VLOOKUP(F130,[2]Handicap!A$2:D$95,2)))</f>
        <v>29</v>
      </c>
      <c r="H130" s="183" t="str">
        <f>IF(E130&lt;=39,"H? ",(VLOOKUP(F130,[2]Handicap!A$2:D$95,3)))</f>
        <v>HC</v>
      </c>
      <c r="I130"/>
      <c r="J130" s="96">
        <v>2526</v>
      </c>
      <c r="K130" s="188" t="s">
        <v>479</v>
      </c>
      <c r="L130" s="189">
        <v>19242</v>
      </c>
      <c r="M130" s="189">
        <v>136</v>
      </c>
      <c r="N130" s="189">
        <v>141.48529411764707</v>
      </c>
      <c r="O130" s="190">
        <v>48</v>
      </c>
      <c r="P130" s="190" t="s">
        <v>17</v>
      </c>
      <c r="Q130" t="s">
        <v>441</v>
      </c>
    </row>
    <row r="131" spans="1:17" x14ac:dyDescent="0.25">
      <c r="A131" s="91">
        <v>128</v>
      </c>
      <c r="B131" s="174">
        <v>2457</v>
      </c>
      <c r="C131" s="134" t="s">
        <v>468</v>
      </c>
      <c r="D131" s="178">
        <v>8351</v>
      </c>
      <c r="E131" s="178">
        <v>53</v>
      </c>
      <c r="F131" s="178">
        <v>157.566</v>
      </c>
      <c r="G131" s="181">
        <f>IF(E131&lt;=39,"A C",(VLOOKUP(F131,[2]Handicap!A$2:D$95,2)))</f>
        <v>37</v>
      </c>
      <c r="H131" s="183" t="str">
        <f>IF(E131&lt;=39,"H? ",(VLOOKUP(F131,[2]Handicap!A$2:D$95,3)))</f>
        <v>HC</v>
      </c>
      <c r="I131"/>
      <c r="J131" s="96">
        <v>2527</v>
      </c>
      <c r="K131" s="186" t="s">
        <v>480</v>
      </c>
      <c r="L131" s="187">
        <v>0</v>
      </c>
      <c r="M131" s="187">
        <v>0</v>
      </c>
      <c r="N131" s="187" t="e">
        <v>#DIV/0!</v>
      </c>
      <c r="O131" s="185" t="s">
        <v>10</v>
      </c>
      <c r="P131" s="185" t="s">
        <v>453</v>
      </c>
      <c r="Q131" t="s">
        <v>441</v>
      </c>
    </row>
    <row r="132" spans="1:17" x14ac:dyDescent="0.25">
      <c r="A132" s="91">
        <v>129</v>
      </c>
      <c r="B132" s="174">
        <v>2474</v>
      </c>
      <c r="C132" s="134" t="s">
        <v>457</v>
      </c>
      <c r="D132" s="178">
        <v>3998</v>
      </c>
      <c r="E132" s="178">
        <v>34</v>
      </c>
      <c r="F132" s="178">
        <v>117.58799999999999</v>
      </c>
      <c r="G132" s="181" t="str">
        <f>IF(E132&lt;=39,"A C",(VLOOKUP(F132,[2]Handicap!A$2:D$95,2)))</f>
        <v>A C</v>
      </c>
      <c r="H132" s="183" t="str">
        <f>IF(E132&lt;=39,"D? ",(VLOOKUP(F132,[2]Handicap!A$2:D$95,4)))</f>
        <v xml:space="preserve">D? </v>
      </c>
      <c r="I132"/>
      <c r="J132" s="96">
        <v>2553</v>
      </c>
      <c r="K132" s="186" t="s">
        <v>486</v>
      </c>
      <c r="L132" s="187">
        <v>0</v>
      </c>
      <c r="M132" s="187">
        <v>0</v>
      </c>
      <c r="N132" s="187" t="e">
        <v>#DIV/0!</v>
      </c>
      <c r="O132" s="185" t="s">
        <v>10</v>
      </c>
      <c r="P132" s="185" t="s">
        <v>453</v>
      </c>
      <c r="Q132" t="s">
        <v>439</v>
      </c>
    </row>
    <row r="133" spans="1:17" x14ac:dyDescent="0.25">
      <c r="A133" s="91">
        <v>130</v>
      </c>
      <c r="B133" s="174">
        <v>2488</v>
      </c>
      <c r="C133" s="134" t="s">
        <v>459</v>
      </c>
      <c r="D133" s="178">
        <v>6181</v>
      </c>
      <c r="E133" s="178">
        <v>38</v>
      </c>
      <c r="F133" s="178">
        <v>162.65799999999999</v>
      </c>
      <c r="G133" s="181" t="str">
        <f>IF(E133&lt;=39,"A C",(VLOOKUP(F133,[2]Handicap!A$2:D$95,2)))</f>
        <v>A C</v>
      </c>
      <c r="H133" s="183" t="str">
        <f>IF(E133&lt;=39,"H? ",(VLOOKUP(F133,[2]Handicap!A$2:D$95,3)))</f>
        <v xml:space="preserve">H? </v>
      </c>
      <c r="I133"/>
      <c r="J133" s="96">
        <v>2596</v>
      </c>
      <c r="K133" s="186" t="s">
        <v>530</v>
      </c>
      <c r="L133" s="187">
        <v>1629</v>
      </c>
      <c r="M133" s="187">
        <v>12</v>
      </c>
      <c r="N133" s="187">
        <v>135.75</v>
      </c>
      <c r="O133" s="185" t="s">
        <v>10</v>
      </c>
      <c r="P133" s="185" t="s">
        <v>453</v>
      </c>
      <c r="Q133" t="s">
        <v>441</v>
      </c>
    </row>
    <row r="134" spans="1:17" x14ac:dyDescent="0.25">
      <c r="A134" s="91">
        <v>131</v>
      </c>
      <c r="B134" s="174">
        <v>2497</v>
      </c>
      <c r="C134" s="134" t="s">
        <v>458</v>
      </c>
      <c r="D134" s="178">
        <v>2722</v>
      </c>
      <c r="E134" s="178">
        <v>18</v>
      </c>
      <c r="F134" s="178">
        <v>151.22200000000001</v>
      </c>
      <c r="G134" s="181" t="str">
        <f>IF(E134&lt;=39,"A C",(VLOOKUP(F134,[2]Handicap!A$2:D$95,2)))</f>
        <v>A C</v>
      </c>
      <c r="H134" s="183" t="str">
        <f>IF(E134&lt;=39,"D? ",(VLOOKUP(F134,[2]Handicap!A$2:D$95,4)))</f>
        <v xml:space="preserve">D? </v>
      </c>
      <c r="I134"/>
      <c r="J134" s="96">
        <v>2631</v>
      </c>
      <c r="K134" s="188" t="s">
        <v>533</v>
      </c>
      <c r="L134" s="189">
        <v>1655</v>
      </c>
      <c r="M134" s="189">
        <v>12</v>
      </c>
      <c r="N134" s="189">
        <v>137.917</v>
      </c>
      <c r="O134" s="191" t="s">
        <v>10</v>
      </c>
      <c r="P134" s="191" t="s">
        <v>452</v>
      </c>
      <c r="Q134" t="s">
        <v>447</v>
      </c>
    </row>
    <row r="135" spans="1:17" x14ac:dyDescent="0.25">
      <c r="A135" s="91">
        <v>132</v>
      </c>
      <c r="B135" s="174">
        <v>2500</v>
      </c>
      <c r="C135" s="134" t="s">
        <v>463</v>
      </c>
      <c r="D135" s="178">
        <v>11761</v>
      </c>
      <c r="E135" s="178">
        <v>74</v>
      </c>
      <c r="F135" s="178">
        <v>158.93199999999999</v>
      </c>
      <c r="G135" s="181">
        <f>IF(E135&lt;=39,"A C",(VLOOKUP(F135,[2]Handicap!A$2:D$95,2)))</f>
        <v>36</v>
      </c>
      <c r="H135" s="183" t="str">
        <f>IF(E135&lt;=39,"H? ",(VLOOKUP(F135,[2]Handicap!A$2:D$95,3)))</f>
        <v>HC</v>
      </c>
      <c r="I135"/>
      <c r="J135" s="96">
        <v>2632</v>
      </c>
      <c r="K135" s="186" t="s">
        <v>534</v>
      </c>
      <c r="L135" s="187">
        <v>18568</v>
      </c>
      <c r="M135" s="187">
        <v>118</v>
      </c>
      <c r="N135" s="187">
        <v>157.35593220338984</v>
      </c>
      <c r="O135" s="185">
        <v>37</v>
      </c>
      <c r="P135" s="185" t="s">
        <v>13</v>
      </c>
      <c r="Q135" t="s">
        <v>446</v>
      </c>
    </row>
    <row r="136" spans="1:17" x14ac:dyDescent="0.25">
      <c r="A136" s="91">
        <v>133</v>
      </c>
      <c r="B136" s="174">
        <v>2501</v>
      </c>
      <c r="C136" s="134" t="s">
        <v>470</v>
      </c>
      <c r="D136" s="178">
        <v>4322</v>
      </c>
      <c r="E136" s="178">
        <v>27</v>
      </c>
      <c r="F136" s="178">
        <v>160.07400000000001</v>
      </c>
      <c r="G136" s="181" t="str">
        <f>IF(E136&lt;=39,"A C",(VLOOKUP(F136,[2]Handicap!A$2:D$95,2)))</f>
        <v>A C</v>
      </c>
      <c r="H136" s="183" t="str">
        <f>IF(E136&lt;=39,"H? ",(VLOOKUP(F136,[2]Handicap!A$2:D$95,3)))</f>
        <v xml:space="preserve">H? </v>
      </c>
      <c r="I136"/>
      <c r="J136" s="96">
        <v>2634</v>
      </c>
      <c r="K136" s="186" t="s">
        <v>535</v>
      </c>
      <c r="L136" s="187">
        <v>14317</v>
      </c>
      <c r="M136" s="187">
        <v>69</v>
      </c>
      <c r="N136" s="187">
        <v>207.49275362318841</v>
      </c>
      <c r="O136" s="185">
        <v>2</v>
      </c>
      <c r="P136" s="185" t="s">
        <v>24</v>
      </c>
      <c r="Q136" t="s">
        <v>447</v>
      </c>
    </row>
    <row r="137" spans="1:17" x14ac:dyDescent="0.25">
      <c r="A137" s="91">
        <v>134</v>
      </c>
      <c r="B137" s="174">
        <v>2524</v>
      </c>
      <c r="C137" s="134" t="s">
        <v>477</v>
      </c>
      <c r="D137" s="178">
        <v>13684</v>
      </c>
      <c r="E137" s="178">
        <v>95</v>
      </c>
      <c r="F137" s="178">
        <v>144.042</v>
      </c>
      <c r="G137" s="181">
        <f>IF(E137&lt;=39,"A C",(VLOOKUP(F137,[2]Handicap!A$2:D$95,2)))</f>
        <v>46</v>
      </c>
      <c r="H137" s="183" t="str">
        <f>IF(E137&lt;=39,"H? ",(VLOOKUP(F137,[2]Handicap!A$2:D$95,3)))</f>
        <v>HC</v>
      </c>
      <c r="I137"/>
      <c r="J137" s="96">
        <v>2635</v>
      </c>
      <c r="K137" s="186" t="s">
        <v>536</v>
      </c>
      <c r="L137" s="187">
        <v>11026</v>
      </c>
      <c r="M137" s="187">
        <v>63</v>
      </c>
      <c r="N137" s="187">
        <v>175.01587301587301</v>
      </c>
      <c r="O137" s="185">
        <v>25</v>
      </c>
      <c r="P137" s="185" t="s">
        <v>13</v>
      </c>
      <c r="Q137" t="s">
        <v>439</v>
      </c>
    </row>
    <row r="138" spans="1:17" x14ac:dyDescent="0.25">
      <c r="A138" s="91">
        <v>135</v>
      </c>
      <c r="B138" s="174">
        <v>2526</v>
      </c>
      <c r="C138" s="134" t="s">
        <v>479</v>
      </c>
      <c r="D138" s="178">
        <v>26454</v>
      </c>
      <c r="E138" s="178">
        <v>184</v>
      </c>
      <c r="F138" s="178">
        <v>143.77199999999999</v>
      </c>
      <c r="G138" s="181">
        <f>IF(E138&lt;=39,"A C",(VLOOKUP(F138,[2]Handicap!A$2:D$95,2)))</f>
        <v>47</v>
      </c>
      <c r="H138" s="183" t="str">
        <f>IF(E138&lt;=39,"D? ",(VLOOKUP(F138,[2]Handicap!A$2:D$95,4)))</f>
        <v>DB</v>
      </c>
      <c r="I138"/>
      <c r="J138" s="96">
        <v>2691</v>
      </c>
      <c r="K138" s="186" t="s">
        <v>542</v>
      </c>
      <c r="L138" s="187">
        <v>0</v>
      </c>
      <c r="M138" s="187">
        <v>0</v>
      </c>
      <c r="N138" s="187" t="e">
        <v>#DIV/0!</v>
      </c>
      <c r="O138" s="185" t="s">
        <v>10</v>
      </c>
      <c r="P138" s="185" t="s">
        <v>453</v>
      </c>
      <c r="Q138" t="s">
        <v>439</v>
      </c>
    </row>
    <row r="139" spans="1:17" x14ac:dyDescent="0.25">
      <c r="A139" s="91">
        <v>136</v>
      </c>
      <c r="B139" s="174">
        <v>2527</v>
      </c>
      <c r="C139" s="134" t="s">
        <v>480</v>
      </c>
      <c r="D139" s="178">
        <v>7194</v>
      </c>
      <c r="E139" s="178">
        <v>48</v>
      </c>
      <c r="F139" s="178">
        <v>149.875</v>
      </c>
      <c r="G139" s="181">
        <f>IF(E139&lt;=39,"A C",(VLOOKUP(F139,[2]Handicap!A$2:D$95,2)))</f>
        <v>43</v>
      </c>
      <c r="H139" s="183" t="str">
        <f>IF(E139&lt;=39,"H? ",(VLOOKUP(F139,[2]Handicap!A$2:D$95,3)))</f>
        <v>HC</v>
      </c>
      <c r="I139"/>
      <c r="J139" s="96">
        <v>2692</v>
      </c>
      <c r="K139" s="188" t="s">
        <v>543</v>
      </c>
      <c r="L139" s="189">
        <v>0</v>
      </c>
      <c r="M139" s="189">
        <v>0</v>
      </c>
      <c r="N139" s="189" t="e">
        <v>#DIV/0!</v>
      </c>
      <c r="O139" s="190" t="s">
        <v>10</v>
      </c>
      <c r="P139" s="190" t="s">
        <v>452</v>
      </c>
      <c r="Q139" t="s">
        <v>441</v>
      </c>
    </row>
    <row r="140" spans="1:17" x14ac:dyDescent="0.25">
      <c r="A140" s="91">
        <v>137</v>
      </c>
      <c r="B140" s="174">
        <v>2543</v>
      </c>
      <c r="C140" s="134" t="s">
        <v>485</v>
      </c>
      <c r="D140" s="178">
        <v>0</v>
      </c>
      <c r="E140" s="178">
        <v>0</v>
      </c>
      <c r="F140" s="178">
        <v>0</v>
      </c>
      <c r="G140" s="181" t="str">
        <f>IF(E140&lt;=39,"A C",(VLOOKUP(F140,[2]Handicap!A$2:D$95,2)))</f>
        <v>A C</v>
      </c>
      <c r="H140" s="183" t="str">
        <f>IF(E140&lt;=39,"H? ",(VLOOKUP(F140,[2]Handicap!A$2:D$95,3)))</f>
        <v xml:space="preserve">H? </v>
      </c>
      <c r="I140"/>
      <c r="J140" s="96">
        <v>2693</v>
      </c>
      <c r="K140" s="186" t="s">
        <v>544</v>
      </c>
      <c r="L140" s="187">
        <v>16402</v>
      </c>
      <c r="M140" s="187">
        <v>121</v>
      </c>
      <c r="N140" s="187">
        <v>135.55371900826447</v>
      </c>
      <c r="O140" s="185">
        <v>53</v>
      </c>
      <c r="P140" s="185" t="s">
        <v>13</v>
      </c>
      <c r="Q140" t="s">
        <v>448</v>
      </c>
    </row>
    <row r="141" spans="1:17" x14ac:dyDescent="0.25">
      <c r="A141" s="91">
        <v>138</v>
      </c>
      <c r="B141" s="174">
        <v>2553</v>
      </c>
      <c r="C141" s="134" t="s">
        <v>486</v>
      </c>
      <c r="D141" s="178">
        <v>4086</v>
      </c>
      <c r="E141" s="178">
        <v>24</v>
      </c>
      <c r="F141" s="178">
        <v>170.25</v>
      </c>
      <c r="G141" s="181" t="str">
        <f>IF(E141&lt;=39,"A C",(VLOOKUP(F141,[2]Handicap!A$2:D$95,2)))</f>
        <v>A C</v>
      </c>
      <c r="H141" s="183" t="str">
        <f>IF(E141&lt;=39,"H? ",(VLOOKUP(F141,[2]Handicap!A$2:D$95,3)))</f>
        <v xml:space="preserve">H? </v>
      </c>
      <c r="I141"/>
      <c r="J141" s="96">
        <v>2694</v>
      </c>
      <c r="K141" s="186" t="s">
        <v>548</v>
      </c>
      <c r="L141" s="187">
        <v>18620</v>
      </c>
      <c r="M141" s="187">
        <v>115</v>
      </c>
      <c r="N141" s="187">
        <v>161.91304347826087</v>
      </c>
      <c r="O141" s="185">
        <v>34</v>
      </c>
      <c r="P141" s="185" t="s">
        <v>13</v>
      </c>
      <c r="Q141" t="s">
        <v>474</v>
      </c>
    </row>
    <row r="142" spans="1:17" x14ac:dyDescent="0.25">
      <c r="A142" s="91">
        <v>139</v>
      </c>
      <c r="B142" s="174">
        <v>2570</v>
      </c>
      <c r="C142" s="134" t="s">
        <v>528</v>
      </c>
      <c r="D142" s="178">
        <v>0</v>
      </c>
      <c r="E142" s="178">
        <v>0</v>
      </c>
      <c r="F142" s="178">
        <v>0</v>
      </c>
      <c r="G142" s="181" t="str">
        <f>IF(E142&lt;=39,"A C",(VLOOKUP(F142,[2]Handicap!A$2:D$95,2)))</f>
        <v>A C</v>
      </c>
      <c r="H142" s="183" t="str">
        <f>IF(E142&lt;=39,"H? ",(VLOOKUP(F142,[2]Handicap!A$2:D$95,3)))</f>
        <v xml:space="preserve">H? </v>
      </c>
      <c r="I142"/>
      <c r="J142" s="96">
        <v>2695</v>
      </c>
      <c r="K142" s="188" t="s">
        <v>545</v>
      </c>
      <c r="L142" s="189">
        <v>5276</v>
      </c>
      <c r="M142" s="189">
        <v>33</v>
      </c>
      <c r="N142" s="189">
        <v>159.87878787878788</v>
      </c>
      <c r="O142" s="190" t="s">
        <v>10</v>
      </c>
      <c r="P142" s="190" t="s">
        <v>452</v>
      </c>
      <c r="Q142" t="s">
        <v>448</v>
      </c>
    </row>
    <row r="143" spans="1:17" x14ac:dyDescent="0.25">
      <c r="A143" s="91">
        <v>140</v>
      </c>
      <c r="B143" s="174">
        <v>2596</v>
      </c>
      <c r="C143" s="134" t="s">
        <v>530</v>
      </c>
      <c r="D143" s="178">
        <v>3240</v>
      </c>
      <c r="E143" s="178">
        <v>28</v>
      </c>
      <c r="F143" s="178">
        <v>115.714</v>
      </c>
      <c r="G143" s="181" t="str">
        <f>IF(E143&lt;=39,"A C",(VLOOKUP(F143,[2]Handicap!A$2:D$95,2)))</f>
        <v>A C</v>
      </c>
      <c r="H143" s="183" t="str">
        <f>IF(E143&lt;=39,"H? ",(VLOOKUP(F143,[2]Handicap!A$2:D$95,3)))</f>
        <v xml:space="preserve">H? </v>
      </c>
      <c r="I143"/>
      <c r="J143" s="96">
        <v>2697</v>
      </c>
      <c r="K143" s="188" t="s">
        <v>546</v>
      </c>
      <c r="L143" s="189">
        <v>0</v>
      </c>
      <c r="M143" s="189">
        <v>0</v>
      </c>
      <c r="N143" s="189" t="e">
        <v>#DIV/0!</v>
      </c>
      <c r="O143" s="191" t="s">
        <v>10</v>
      </c>
      <c r="P143" s="191" t="s">
        <v>452</v>
      </c>
      <c r="Q143" t="s">
        <v>439</v>
      </c>
    </row>
    <row r="144" spans="1:17" x14ac:dyDescent="0.25">
      <c r="A144" s="91">
        <v>141</v>
      </c>
      <c r="B144" s="174">
        <v>2597</v>
      </c>
      <c r="C144" s="134" t="s">
        <v>531</v>
      </c>
      <c r="D144" s="178">
        <v>9668</v>
      </c>
      <c r="E144" s="178">
        <v>56</v>
      </c>
      <c r="F144" s="178">
        <v>172.64</v>
      </c>
      <c r="G144" s="181">
        <f>IF(E144&lt;=39,"A C",(VLOOKUP(F144,[2]Handicap!A$2:D$95,2)))</f>
        <v>27</v>
      </c>
      <c r="H144" s="183" t="str">
        <f>IF(E144&lt;=39,"D? ",(VLOOKUP(F144,[2]Handicap!A$2:D$95,4)))</f>
        <v>DA</v>
      </c>
      <c r="I144"/>
      <c r="J144" s="96">
        <v>2698</v>
      </c>
      <c r="K144" s="186" t="s">
        <v>549</v>
      </c>
      <c r="L144" s="187">
        <v>0</v>
      </c>
      <c r="M144" s="187">
        <v>0</v>
      </c>
      <c r="N144" s="187" t="e">
        <v>#DIV/0!</v>
      </c>
      <c r="O144" s="185" t="s">
        <v>10</v>
      </c>
      <c r="P144" s="185" t="s">
        <v>453</v>
      </c>
      <c r="Q144" t="s">
        <v>439</v>
      </c>
    </row>
    <row r="145" spans="1:17" x14ac:dyDescent="0.25">
      <c r="A145" s="91">
        <v>142</v>
      </c>
      <c r="B145" s="174">
        <v>2621</v>
      </c>
      <c r="C145" s="134" t="s">
        <v>532</v>
      </c>
      <c r="D145" s="178">
        <v>0</v>
      </c>
      <c r="E145" s="178">
        <v>0</v>
      </c>
      <c r="F145" s="178">
        <v>0</v>
      </c>
      <c r="G145" s="181" t="str">
        <f>IF(E145&lt;=39,"A C",(VLOOKUP(F145,[2]Handicap!A$2:D$95,2)))</f>
        <v>A C</v>
      </c>
      <c r="H145" s="183" t="str">
        <f>IF(E145&lt;=39,"H? ",(VLOOKUP(F145,[2]Handicap!A$2:D$95,3)))</f>
        <v xml:space="preserve">H? </v>
      </c>
      <c r="I145"/>
      <c r="J145" s="96">
        <v>2743</v>
      </c>
      <c r="K145" s="188" t="s">
        <v>550</v>
      </c>
      <c r="L145" s="189">
        <v>0</v>
      </c>
      <c r="M145" s="189">
        <v>0</v>
      </c>
      <c r="N145" s="189" t="e">
        <v>#DIV/0!</v>
      </c>
      <c r="O145" s="191" t="s">
        <v>10</v>
      </c>
      <c r="P145" s="191" t="s">
        <v>452</v>
      </c>
      <c r="Q145" t="s">
        <v>439</v>
      </c>
    </row>
    <row r="146" spans="1:17" x14ac:dyDescent="0.25">
      <c r="A146" s="91">
        <v>143</v>
      </c>
      <c r="B146" s="174">
        <v>2631</v>
      </c>
      <c r="C146" s="134" t="s">
        <v>533</v>
      </c>
      <c r="D146" s="178">
        <v>1587</v>
      </c>
      <c r="E146" s="178">
        <v>12</v>
      </c>
      <c r="F146" s="178">
        <v>132.25</v>
      </c>
      <c r="G146" s="181" t="str">
        <f>IF(E146&lt;=39,"A C",(VLOOKUP(F146,[2]Handicap!A$2:D$95,2)))</f>
        <v>A C</v>
      </c>
      <c r="H146" s="183" t="str">
        <f>IF(E146&lt;=39,"D? ",(VLOOKUP(F146,[2]Handicap!A$2:D$95,4)))</f>
        <v xml:space="preserve">D? </v>
      </c>
      <c r="I146"/>
    </row>
    <row r="147" spans="1:17" x14ac:dyDescent="0.25">
      <c r="A147" s="91">
        <v>144</v>
      </c>
      <c r="B147" s="174">
        <v>2632</v>
      </c>
      <c r="C147" s="134" t="s">
        <v>534</v>
      </c>
      <c r="D147" s="178">
        <v>2219</v>
      </c>
      <c r="E147" s="178">
        <v>16</v>
      </c>
      <c r="F147" s="178">
        <v>138.68700000000001</v>
      </c>
      <c r="G147" s="181" t="str">
        <f>IF(E147&lt;=39,"A C",(VLOOKUP(F147,[2]Handicap!A$2:D$95,2)))</f>
        <v>A C</v>
      </c>
      <c r="H147" s="183" t="str">
        <f>IF(E147&lt;=39,"H? ",(VLOOKUP(F147,[2]Handicap!A$2:D$95,3)))</f>
        <v xml:space="preserve">H? </v>
      </c>
      <c r="I147"/>
    </row>
    <row r="148" spans="1:17" x14ac:dyDescent="0.25">
      <c r="A148" s="91">
        <v>145</v>
      </c>
      <c r="B148" s="174">
        <v>2634</v>
      </c>
      <c r="C148" s="134" t="s">
        <v>535</v>
      </c>
      <c r="D148" s="178">
        <v>0</v>
      </c>
      <c r="E148" s="178">
        <v>0</v>
      </c>
      <c r="F148" s="178">
        <v>0</v>
      </c>
      <c r="G148" s="181" t="str">
        <f>IF(E148&lt;=39,"A C",(VLOOKUP(F148,[2]Handicap!A$2:D$95,2)))</f>
        <v>A C</v>
      </c>
      <c r="H148" s="183" t="str">
        <f>IF(E148&lt;=39,"D? ",(VLOOKUP(F148,[2]Handicap!A$2:D$95,4)))</f>
        <v xml:space="preserve">D? </v>
      </c>
      <c r="I148"/>
    </row>
    <row r="149" spans="1:17" x14ac:dyDescent="0.25">
      <c r="A149" s="91">
        <v>146</v>
      </c>
      <c r="B149" s="174">
        <v>2635</v>
      </c>
      <c r="C149" s="134" t="s">
        <v>536</v>
      </c>
      <c r="D149" s="178">
        <v>4301</v>
      </c>
      <c r="E149" s="178">
        <v>28</v>
      </c>
      <c r="F149" s="178">
        <v>153.607</v>
      </c>
      <c r="G149" s="181" t="str">
        <f>IF(E149&lt;=39,"A C",(VLOOKUP(F149,[2]Handicap!A$2:D$95,2)))</f>
        <v>A C</v>
      </c>
      <c r="H149" s="183" t="str">
        <f>IF(E149&lt;=39,"H? ",(VLOOKUP(F149,[2]Handicap!A$2:D$95,3)))</f>
        <v xml:space="preserve">H? </v>
      </c>
      <c r="I149"/>
    </row>
    <row r="150" spans="1:17" x14ac:dyDescent="0.25">
      <c r="A150" s="91">
        <v>147</v>
      </c>
      <c r="B150" s="174">
        <v>2636</v>
      </c>
      <c r="C150" s="134" t="s">
        <v>537</v>
      </c>
      <c r="D150" s="178">
        <v>2406</v>
      </c>
      <c r="E150" s="178">
        <v>16</v>
      </c>
      <c r="F150" s="178">
        <v>150.375</v>
      </c>
      <c r="G150" s="181" t="str">
        <f>IF(E150&lt;=39,"A C",(VLOOKUP(F150,[2]Handicap!A$2:D$95,2)))</f>
        <v>A C</v>
      </c>
      <c r="H150" s="183" t="str">
        <f>IF(E150&lt;=39,"H? ",(VLOOKUP(F150,[2]Handicap!A$2:D$95,3)))</f>
        <v xml:space="preserve">H? </v>
      </c>
      <c r="I150"/>
    </row>
    <row r="151" spans="1:17" x14ac:dyDescent="0.25">
      <c r="H151" s="170"/>
    </row>
    <row r="152" spans="1:17" x14ac:dyDescent="0.25">
      <c r="H152" s="170"/>
    </row>
    <row r="153" spans="1:17" x14ac:dyDescent="0.25">
      <c r="H153" s="170"/>
    </row>
  </sheetData>
  <mergeCells count="1">
    <mergeCell ref="C1:G1"/>
  </mergeCells>
  <conditionalFormatting sqref="F3">
    <cfRule type="cellIs" dxfId="82" priority="2" stopIfTrue="1" operator="greaterThanOrEqual">
      <formula>200</formula>
    </cfRule>
  </conditionalFormatting>
  <conditionalFormatting sqref="G4:G150">
    <cfRule type="cellIs" dxfId="81" priority="4" stopIfTrue="1" operator="equal">
      <formula>IF(#REF!&gt;=200,0,"")</formula>
    </cfRule>
  </conditionalFormatting>
  <conditionalFormatting sqref="H4:H150">
    <cfRule type="cellIs" dxfId="80" priority="3" stopIfTrue="1" operator="equal">
      <formula>IF(#REF!&gt;=200,0,"")</formula>
    </cfRule>
  </conditionalFormatting>
  <conditionalFormatting sqref="N4:P145">
    <cfRule type="cellIs" dxfId="79" priority="1" stopIfTrue="1" operator="equal">
      <formula>IF(#REF!&gt;=200,0,"")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I146"/>
  <sheetViews>
    <sheetView zoomScaleNormal="100" workbookViewId="0">
      <selection activeCell="Q46" sqref="Q46"/>
    </sheetView>
  </sheetViews>
  <sheetFormatPr baseColWidth="10" defaultColWidth="11.5703125" defaultRowHeight="15" x14ac:dyDescent="0.25"/>
  <cols>
    <col min="1" max="1" width="4" style="170" bestFit="1" customWidth="1"/>
    <col min="2" max="2" width="11.5703125" style="169"/>
    <col min="3" max="3" width="23" style="170" bestFit="1" customWidth="1"/>
    <col min="4" max="4" width="11.7109375" style="170" customWidth="1"/>
    <col min="5" max="5" width="11.7109375" style="169" customWidth="1"/>
    <col min="6" max="6" width="11.7109375" style="196" customWidth="1"/>
    <col min="7" max="8" width="11.7109375" style="169" customWidth="1"/>
    <col min="9" max="16384" width="11.5703125" style="170"/>
  </cols>
  <sheetData>
    <row r="1" spans="1:9" s="135" customFormat="1" ht="18" x14ac:dyDescent="0.2">
      <c r="C1" s="374" t="s">
        <v>551</v>
      </c>
      <c r="D1" s="374"/>
      <c r="E1" s="374"/>
      <c r="F1" s="374"/>
      <c r="G1" s="374"/>
    </row>
    <row r="2" spans="1:9" s="135" customFormat="1" ht="18" x14ac:dyDescent="0.25">
      <c r="C2" s="136"/>
      <c r="D2" s="137"/>
      <c r="E2" s="138"/>
      <c r="F2" s="192"/>
      <c r="G2" s="171" t="s">
        <v>552</v>
      </c>
      <c r="H2" s="171" t="s">
        <v>552</v>
      </c>
    </row>
    <row r="3" spans="1:9" s="135" customFormat="1" x14ac:dyDescent="0.25">
      <c r="A3" s="172"/>
      <c r="B3" s="173" t="s">
        <v>2</v>
      </c>
      <c r="C3" s="175" t="s">
        <v>3</v>
      </c>
      <c r="D3" s="176" t="s">
        <v>4</v>
      </c>
      <c r="E3" s="176" t="s">
        <v>5</v>
      </c>
      <c r="F3" s="193" t="s">
        <v>490</v>
      </c>
      <c r="G3" s="179" t="s">
        <v>7</v>
      </c>
      <c r="H3" s="184" t="s">
        <v>8</v>
      </c>
    </row>
    <row r="4" spans="1:9" x14ac:dyDescent="0.25">
      <c r="A4" s="91">
        <v>1</v>
      </c>
      <c r="B4" s="96">
        <v>48</v>
      </c>
      <c r="C4" s="186" t="s">
        <v>23</v>
      </c>
      <c r="D4" s="187">
        <v>9760</v>
      </c>
      <c r="E4" s="187">
        <v>55</v>
      </c>
      <c r="F4" s="194">
        <v>177.45454545454547</v>
      </c>
      <c r="G4" s="185">
        <v>23</v>
      </c>
      <c r="H4" s="185" t="s">
        <v>13</v>
      </c>
      <c r="I4" t="s">
        <v>443</v>
      </c>
    </row>
    <row r="5" spans="1:9" x14ac:dyDescent="0.25">
      <c r="A5" s="91">
        <v>2</v>
      </c>
      <c r="B5" s="96">
        <v>111</v>
      </c>
      <c r="C5" s="186" t="s">
        <v>36</v>
      </c>
      <c r="D5" s="187">
        <v>23641</v>
      </c>
      <c r="E5" s="187">
        <v>132</v>
      </c>
      <c r="F5" s="194">
        <v>179.09848484848484</v>
      </c>
      <c r="G5" s="185">
        <v>22</v>
      </c>
      <c r="H5" s="185" t="s">
        <v>15</v>
      </c>
      <c r="I5" t="s">
        <v>439</v>
      </c>
    </row>
    <row r="6" spans="1:9" x14ac:dyDescent="0.25">
      <c r="A6" s="91">
        <v>3</v>
      </c>
      <c r="B6" s="96">
        <v>123</v>
      </c>
      <c r="C6" s="186" t="s">
        <v>40</v>
      </c>
      <c r="D6" s="187">
        <v>26791</v>
      </c>
      <c r="E6" s="187">
        <v>143</v>
      </c>
      <c r="F6" s="194">
        <v>187.34965034965035</v>
      </c>
      <c r="G6" s="185">
        <v>16</v>
      </c>
      <c r="H6" s="185" t="s">
        <v>15</v>
      </c>
      <c r="I6" t="s">
        <v>447</v>
      </c>
    </row>
    <row r="7" spans="1:9" x14ac:dyDescent="0.25">
      <c r="A7" s="91">
        <v>4</v>
      </c>
      <c r="B7" s="96">
        <v>132</v>
      </c>
      <c r="C7" s="186" t="s">
        <v>43</v>
      </c>
      <c r="D7" s="187">
        <v>0</v>
      </c>
      <c r="E7" s="187">
        <v>0</v>
      </c>
      <c r="F7" s="194" t="e">
        <v>#DIV/0!</v>
      </c>
      <c r="G7" s="185" t="s">
        <v>10</v>
      </c>
      <c r="H7" s="185" t="s">
        <v>453</v>
      </c>
      <c r="I7" t="s">
        <v>473</v>
      </c>
    </row>
    <row r="8" spans="1:9" x14ac:dyDescent="0.25">
      <c r="A8" s="91">
        <v>5</v>
      </c>
      <c r="B8" s="96">
        <v>138</v>
      </c>
      <c r="C8" s="188" t="s">
        <v>45</v>
      </c>
      <c r="D8" s="189">
        <v>8133</v>
      </c>
      <c r="E8" s="189">
        <v>50</v>
      </c>
      <c r="F8" s="195">
        <v>162.66</v>
      </c>
      <c r="G8" s="191">
        <v>34</v>
      </c>
      <c r="H8" s="191" t="s">
        <v>17</v>
      </c>
      <c r="I8" t="s">
        <v>444</v>
      </c>
    </row>
    <row r="9" spans="1:9" x14ac:dyDescent="0.25">
      <c r="A9" s="91">
        <v>6</v>
      </c>
      <c r="B9" s="96">
        <v>142</v>
      </c>
      <c r="C9" s="186" t="s">
        <v>46</v>
      </c>
      <c r="D9" s="187">
        <v>11226</v>
      </c>
      <c r="E9" s="187">
        <v>63</v>
      </c>
      <c r="F9" s="194">
        <v>178.1904761904762</v>
      </c>
      <c r="G9" s="185">
        <v>22</v>
      </c>
      <c r="H9" s="185" t="s">
        <v>15</v>
      </c>
      <c r="I9" t="s">
        <v>441</v>
      </c>
    </row>
    <row r="10" spans="1:9" x14ac:dyDescent="0.25">
      <c r="A10" s="91">
        <v>7</v>
      </c>
      <c r="B10" s="96">
        <v>149</v>
      </c>
      <c r="C10" s="186" t="s">
        <v>49</v>
      </c>
      <c r="D10" s="187">
        <v>10718</v>
      </c>
      <c r="E10" s="187">
        <v>57</v>
      </c>
      <c r="F10" s="194">
        <v>188.03508771929825</v>
      </c>
      <c r="G10" s="185">
        <v>15</v>
      </c>
      <c r="H10" s="185" t="s">
        <v>15</v>
      </c>
      <c r="I10" t="s">
        <v>445</v>
      </c>
    </row>
    <row r="11" spans="1:9" x14ac:dyDescent="0.25">
      <c r="A11" s="91">
        <v>8</v>
      </c>
      <c r="B11" s="96">
        <v>151</v>
      </c>
      <c r="C11" s="186" t="s">
        <v>50</v>
      </c>
      <c r="D11" s="187">
        <v>22641</v>
      </c>
      <c r="E11" s="187">
        <v>119</v>
      </c>
      <c r="F11" s="194">
        <v>190.26050420168067</v>
      </c>
      <c r="G11" s="185">
        <v>14</v>
      </c>
      <c r="H11" s="185" t="s">
        <v>24</v>
      </c>
      <c r="I11" t="s">
        <v>439</v>
      </c>
    </row>
    <row r="12" spans="1:9" x14ac:dyDescent="0.25">
      <c r="A12" s="91">
        <v>9</v>
      </c>
      <c r="B12" s="96">
        <v>180</v>
      </c>
      <c r="C12" s="186" t="s">
        <v>66</v>
      </c>
      <c r="D12" s="187">
        <v>7532</v>
      </c>
      <c r="E12" s="187">
        <v>45</v>
      </c>
      <c r="F12" s="194">
        <v>167.37777777777777</v>
      </c>
      <c r="G12" s="185">
        <v>30</v>
      </c>
      <c r="H12" s="185" t="s">
        <v>13</v>
      </c>
      <c r="I12" t="s">
        <v>473</v>
      </c>
    </row>
    <row r="13" spans="1:9" x14ac:dyDescent="0.25">
      <c r="A13" s="91">
        <v>10</v>
      </c>
      <c r="B13" s="96">
        <v>181</v>
      </c>
      <c r="C13" s="188" t="s">
        <v>67</v>
      </c>
      <c r="D13" s="189">
        <v>46485</v>
      </c>
      <c r="E13" s="189">
        <v>259</v>
      </c>
      <c r="F13" s="189">
        <v>179.47900000000001</v>
      </c>
      <c r="G13" s="191">
        <v>22</v>
      </c>
      <c r="H13" s="191" t="s">
        <v>55</v>
      </c>
      <c r="I13" t="s">
        <v>442</v>
      </c>
    </row>
    <row r="14" spans="1:9" x14ac:dyDescent="0.25">
      <c r="A14" s="91">
        <v>11</v>
      </c>
      <c r="B14" s="96">
        <v>189</v>
      </c>
      <c r="C14" s="186" t="s">
        <v>71</v>
      </c>
      <c r="D14" s="187">
        <v>50200</v>
      </c>
      <c r="E14" s="187">
        <v>273</v>
      </c>
      <c r="F14" s="194">
        <v>183.88278388278388</v>
      </c>
      <c r="G14" s="185">
        <v>19</v>
      </c>
      <c r="H14" s="185" t="s">
        <v>15</v>
      </c>
      <c r="I14" t="s">
        <v>443</v>
      </c>
    </row>
    <row r="15" spans="1:9" x14ac:dyDescent="0.25">
      <c r="A15" s="91">
        <v>12</v>
      </c>
      <c r="B15" s="96">
        <v>192</v>
      </c>
      <c r="C15" s="186" t="s">
        <v>73</v>
      </c>
      <c r="D15" s="187">
        <v>21697</v>
      </c>
      <c r="E15" s="187">
        <v>118</v>
      </c>
      <c r="F15" s="194">
        <v>183.87288135593221</v>
      </c>
      <c r="G15" s="185">
        <v>19</v>
      </c>
      <c r="H15" s="185" t="s">
        <v>15</v>
      </c>
      <c r="I15" t="s">
        <v>445</v>
      </c>
    </row>
    <row r="16" spans="1:9" x14ac:dyDescent="0.25">
      <c r="A16" s="91">
        <v>13</v>
      </c>
      <c r="B16" s="96">
        <v>210</v>
      </c>
      <c r="C16" s="186" t="s">
        <v>76</v>
      </c>
      <c r="D16" s="187">
        <v>22835</v>
      </c>
      <c r="E16" s="187">
        <v>127</v>
      </c>
      <c r="F16" s="194">
        <v>179.8031496062992</v>
      </c>
      <c r="G16" s="185">
        <v>22</v>
      </c>
      <c r="H16" s="185" t="s">
        <v>15</v>
      </c>
      <c r="I16" t="s">
        <v>448</v>
      </c>
    </row>
    <row r="17" spans="1:9" x14ac:dyDescent="0.25">
      <c r="A17" s="91">
        <v>14</v>
      </c>
      <c r="B17" s="96">
        <v>221</v>
      </c>
      <c r="C17" s="186" t="s">
        <v>87</v>
      </c>
      <c r="D17" s="187">
        <v>7414</v>
      </c>
      <c r="E17" s="187">
        <v>44</v>
      </c>
      <c r="F17" s="194">
        <v>168.5</v>
      </c>
      <c r="G17" s="185">
        <v>29</v>
      </c>
      <c r="H17" s="185" t="s">
        <v>13</v>
      </c>
      <c r="I17" t="s">
        <v>439</v>
      </c>
    </row>
    <row r="18" spans="1:9" x14ac:dyDescent="0.25">
      <c r="A18" s="91">
        <v>15</v>
      </c>
      <c r="B18" s="96">
        <v>228</v>
      </c>
      <c r="C18" s="188" t="s">
        <v>90</v>
      </c>
      <c r="D18" s="189">
        <v>15270</v>
      </c>
      <c r="E18" s="189">
        <v>94</v>
      </c>
      <c r="F18" s="195">
        <v>162.44680851063831</v>
      </c>
      <c r="G18" s="191">
        <v>34</v>
      </c>
      <c r="H18" s="191" t="s">
        <v>17</v>
      </c>
      <c r="I18" t="s">
        <v>442</v>
      </c>
    </row>
    <row r="19" spans="1:9" x14ac:dyDescent="0.25">
      <c r="A19" s="91">
        <v>16</v>
      </c>
      <c r="B19" s="96">
        <v>230</v>
      </c>
      <c r="C19" s="186" t="s">
        <v>91</v>
      </c>
      <c r="D19" s="187">
        <v>35516</v>
      </c>
      <c r="E19" s="187">
        <v>191</v>
      </c>
      <c r="F19" s="194">
        <v>185.9476439790576</v>
      </c>
      <c r="G19" s="185">
        <v>18</v>
      </c>
      <c r="H19" s="185" t="s">
        <v>15</v>
      </c>
      <c r="I19" t="s">
        <v>473</v>
      </c>
    </row>
    <row r="20" spans="1:9" x14ac:dyDescent="0.25">
      <c r="A20" s="91">
        <v>17</v>
      </c>
      <c r="B20" s="96">
        <v>236</v>
      </c>
      <c r="C20" s="186" t="s">
        <v>314</v>
      </c>
      <c r="D20" s="187">
        <v>18495</v>
      </c>
      <c r="E20" s="187">
        <v>99</v>
      </c>
      <c r="F20" s="194">
        <v>186.81818181818181</v>
      </c>
      <c r="G20" s="185">
        <v>17</v>
      </c>
      <c r="H20" s="185" t="s">
        <v>15</v>
      </c>
      <c r="I20" t="s">
        <v>442</v>
      </c>
    </row>
    <row r="21" spans="1:9" x14ac:dyDescent="0.25">
      <c r="A21" s="91">
        <v>18</v>
      </c>
      <c r="B21" s="96">
        <v>266</v>
      </c>
      <c r="C21" s="188" t="s">
        <v>99</v>
      </c>
      <c r="D21" s="189">
        <v>7506</v>
      </c>
      <c r="E21" s="189">
        <v>41</v>
      </c>
      <c r="F21" s="195">
        <v>183.07317073170731</v>
      </c>
      <c r="G21" s="191">
        <v>19</v>
      </c>
      <c r="H21" s="191" t="s">
        <v>55</v>
      </c>
      <c r="I21" t="s">
        <v>449</v>
      </c>
    </row>
    <row r="22" spans="1:9" x14ac:dyDescent="0.25">
      <c r="A22" s="91">
        <v>19</v>
      </c>
      <c r="B22" s="96">
        <v>271</v>
      </c>
      <c r="C22" s="186" t="s">
        <v>101</v>
      </c>
      <c r="D22" s="187">
        <v>6654</v>
      </c>
      <c r="E22" s="187">
        <v>39</v>
      </c>
      <c r="F22" s="194">
        <v>170.61538461538461</v>
      </c>
      <c r="G22" s="185">
        <v>28</v>
      </c>
      <c r="H22" s="185" t="s">
        <v>13</v>
      </c>
      <c r="I22" t="s">
        <v>473</v>
      </c>
    </row>
    <row r="23" spans="1:9" x14ac:dyDescent="0.25">
      <c r="A23" s="91">
        <v>20</v>
      </c>
      <c r="B23" s="96">
        <v>272</v>
      </c>
      <c r="C23" s="186" t="s">
        <v>102</v>
      </c>
      <c r="D23" s="187">
        <v>26434</v>
      </c>
      <c r="E23" s="187">
        <v>170</v>
      </c>
      <c r="F23" s="194">
        <v>155.49411764705883</v>
      </c>
      <c r="G23" s="185">
        <v>39</v>
      </c>
      <c r="H23" s="185" t="s">
        <v>13</v>
      </c>
      <c r="I23" t="s">
        <v>439</v>
      </c>
    </row>
    <row r="24" spans="1:9" x14ac:dyDescent="0.25">
      <c r="A24" s="91">
        <v>21</v>
      </c>
      <c r="B24" s="96">
        <v>280</v>
      </c>
      <c r="C24" s="186" t="s">
        <v>109</v>
      </c>
      <c r="D24" s="187">
        <v>7013</v>
      </c>
      <c r="E24" s="187">
        <v>39</v>
      </c>
      <c r="F24" s="194">
        <v>179.82051282051282</v>
      </c>
      <c r="G24" s="185">
        <v>22</v>
      </c>
      <c r="H24" s="185" t="s">
        <v>15</v>
      </c>
      <c r="I24" t="s">
        <v>473</v>
      </c>
    </row>
    <row r="25" spans="1:9" x14ac:dyDescent="0.25">
      <c r="A25" s="91">
        <v>22</v>
      </c>
      <c r="B25" s="96">
        <v>290</v>
      </c>
      <c r="C25" s="186" t="s">
        <v>110</v>
      </c>
      <c r="D25" s="187">
        <v>26678</v>
      </c>
      <c r="E25" s="187">
        <v>138</v>
      </c>
      <c r="F25" s="194">
        <v>193.31884057971016</v>
      </c>
      <c r="G25" s="185">
        <v>12</v>
      </c>
      <c r="H25" s="185" t="s">
        <v>24</v>
      </c>
      <c r="I25" t="s">
        <v>447</v>
      </c>
    </row>
    <row r="26" spans="1:9" x14ac:dyDescent="0.25">
      <c r="A26" s="91">
        <v>23</v>
      </c>
      <c r="B26" s="96">
        <v>323</v>
      </c>
      <c r="C26" s="186" t="s">
        <v>119</v>
      </c>
      <c r="D26" s="187">
        <v>59536</v>
      </c>
      <c r="E26" s="187">
        <v>310</v>
      </c>
      <c r="F26" s="194">
        <v>192.05161290322582</v>
      </c>
      <c r="G26" s="185">
        <v>13</v>
      </c>
      <c r="H26" s="185" t="s">
        <v>24</v>
      </c>
      <c r="I26" t="s">
        <v>473</v>
      </c>
    </row>
    <row r="27" spans="1:9" x14ac:dyDescent="0.25">
      <c r="A27" s="91">
        <v>24</v>
      </c>
      <c r="B27" s="96">
        <v>327</v>
      </c>
      <c r="C27" s="188" t="s">
        <v>356</v>
      </c>
      <c r="D27" s="189">
        <v>8580</v>
      </c>
      <c r="E27" s="189">
        <v>47</v>
      </c>
      <c r="F27" s="195">
        <v>182.55319148936169</v>
      </c>
      <c r="G27" s="191">
        <v>20</v>
      </c>
      <c r="H27" s="191" t="s">
        <v>55</v>
      </c>
      <c r="I27" t="s">
        <v>442</v>
      </c>
    </row>
    <row r="28" spans="1:9" x14ac:dyDescent="0.25">
      <c r="A28" s="91">
        <v>25</v>
      </c>
      <c r="B28" s="96">
        <v>333</v>
      </c>
      <c r="C28" s="186" t="s">
        <v>124</v>
      </c>
      <c r="D28" s="187">
        <v>3183</v>
      </c>
      <c r="E28" s="187">
        <v>22</v>
      </c>
      <c r="F28" s="194">
        <v>144.68181818181819</v>
      </c>
      <c r="G28" s="185">
        <v>46</v>
      </c>
      <c r="H28" s="185" t="s">
        <v>13</v>
      </c>
      <c r="I28" t="s">
        <v>448</v>
      </c>
    </row>
    <row r="29" spans="1:9" x14ac:dyDescent="0.25">
      <c r="A29" s="91">
        <v>26</v>
      </c>
      <c r="B29" s="96">
        <v>350</v>
      </c>
      <c r="C29" s="186" t="s">
        <v>129</v>
      </c>
      <c r="D29" s="187">
        <v>17465</v>
      </c>
      <c r="E29" s="187">
        <v>96</v>
      </c>
      <c r="F29" s="194">
        <v>181.92708333333334</v>
      </c>
      <c r="G29" s="185">
        <v>20</v>
      </c>
      <c r="H29" s="185" t="s">
        <v>15</v>
      </c>
      <c r="I29" t="s">
        <v>447</v>
      </c>
    </row>
    <row r="30" spans="1:9" x14ac:dyDescent="0.25">
      <c r="A30" s="91">
        <v>27</v>
      </c>
      <c r="B30" s="96">
        <v>354</v>
      </c>
      <c r="C30" s="186" t="s">
        <v>130</v>
      </c>
      <c r="D30" s="187">
        <v>6020</v>
      </c>
      <c r="E30" s="187">
        <v>35</v>
      </c>
      <c r="F30" s="194">
        <v>172</v>
      </c>
      <c r="G30" s="185">
        <v>27</v>
      </c>
      <c r="H30" s="185" t="s">
        <v>13</v>
      </c>
      <c r="I30" t="s">
        <v>446</v>
      </c>
    </row>
    <row r="31" spans="1:9" x14ac:dyDescent="0.25">
      <c r="A31" s="91">
        <v>28</v>
      </c>
      <c r="B31" s="96">
        <v>356</v>
      </c>
      <c r="C31" s="186" t="s">
        <v>461</v>
      </c>
      <c r="D31" s="187">
        <v>7897</v>
      </c>
      <c r="E31" s="187">
        <v>42</v>
      </c>
      <c r="F31" s="194">
        <v>188.02380952380952</v>
      </c>
      <c r="G31" s="185">
        <v>15</v>
      </c>
      <c r="H31" s="185" t="s">
        <v>15</v>
      </c>
      <c r="I31" t="s">
        <v>473</v>
      </c>
    </row>
    <row r="32" spans="1:9" x14ac:dyDescent="0.25">
      <c r="A32" s="91">
        <v>29</v>
      </c>
      <c r="B32" s="96">
        <v>407</v>
      </c>
      <c r="C32" s="186" t="s">
        <v>139</v>
      </c>
      <c r="D32" s="187">
        <v>22180</v>
      </c>
      <c r="E32" s="187">
        <v>122</v>
      </c>
      <c r="F32" s="194">
        <v>181.80327868852459</v>
      </c>
      <c r="G32" s="185">
        <v>20</v>
      </c>
      <c r="H32" s="185" t="s">
        <v>15</v>
      </c>
      <c r="I32" t="s">
        <v>445</v>
      </c>
    </row>
    <row r="33" spans="1:9" x14ac:dyDescent="0.25">
      <c r="A33" s="91">
        <v>30</v>
      </c>
      <c r="B33" s="96">
        <v>408</v>
      </c>
      <c r="C33" s="186" t="s">
        <v>140</v>
      </c>
      <c r="D33" s="187">
        <v>15512</v>
      </c>
      <c r="E33" s="187">
        <v>90</v>
      </c>
      <c r="F33" s="194">
        <v>172.35555555555555</v>
      </c>
      <c r="G33" s="185">
        <v>27</v>
      </c>
      <c r="H33" s="185" t="s">
        <v>13</v>
      </c>
      <c r="I33" t="s">
        <v>446</v>
      </c>
    </row>
    <row r="34" spans="1:9" x14ac:dyDescent="0.25">
      <c r="A34" s="91">
        <v>31</v>
      </c>
      <c r="B34" s="96">
        <v>409</v>
      </c>
      <c r="C34" s="186" t="s">
        <v>141</v>
      </c>
      <c r="D34" s="187">
        <v>4817</v>
      </c>
      <c r="E34" s="187">
        <v>36</v>
      </c>
      <c r="F34" s="194">
        <v>133.80555555555554</v>
      </c>
      <c r="G34" s="185">
        <v>54</v>
      </c>
      <c r="H34" s="185" t="s">
        <v>13</v>
      </c>
      <c r="I34" t="s">
        <v>443</v>
      </c>
    </row>
    <row r="35" spans="1:9" x14ac:dyDescent="0.25">
      <c r="A35" s="91">
        <v>32</v>
      </c>
      <c r="B35" s="96">
        <v>440</v>
      </c>
      <c r="C35" s="188" t="s">
        <v>143</v>
      </c>
      <c r="D35" s="189">
        <v>33870</v>
      </c>
      <c r="E35" s="189">
        <v>189</v>
      </c>
      <c r="F35" s="195">
        <v>179.20634920634922</v>
      </c>
      <c r="G35" s="191">
        <v>22</v>
      </c>
      <c r="H35" s="191" t="s">
        <v>55</v>
      </c>
      <c r="I35" t="s">
        <v>442</v>
      </c>
    </row>
    <row r="36" spans="1:9" x14ac:dyDescent="0.25">
      <c r="A36" s="91">
        <v>33</v>
      </c>
      <c r="B36" s="96">
        <v>521</v>
      </c>
      <c r="C36" s="186" t="s">
        <v>162</v>
      </c>
      <c r="D36" s="187">
        <v>7997</v>
      </c>
      <c r="E36" s="187">
        <v>50</v>
      </c>
      <c r="F36" s="194">
        <v>159.94</v>
      </c>
      <c r="G36" s="185">
        <v>36</v>
      </c>
      <c r="H36" s="185" t="s">
        <v>13</v>
      </c>
      <c r="I36" t="s">
        <v>439</v>
      </c>
    </row>
    <row r="37" spans="1:9" x14ac:dyDescent="0.25">
      <c r="A37" s="91">
        <v>34</v>
      </c>
      <c r="B37" s="96">
        <v>522</v>
      </c>
      <c r="C37" s="186" t="s">
        <v>165</v>
      </c>
      <c r="D37" s="187">
        <v>11841</v>
      </c>
      <c r="E37" s="187">
        <v>66</v>
      </c>
      <c r="F37" s="194">
        <v>179.40909090909091</v>
      </c>
      <c r="G37" s="185">
        <v>22</v>
      </c>
      <c r="H37" s="185" t="s">
        <v>15</v>
      </c>
      <c r="I37" t="s">
        <v>473</v>
      </c>
    </row>
    <row r="38" spans="1:9" x14ac:dyDescent="0.25">
      <c r="A38" s="91">
        <v>35</v>
      </c>
      <c r="B38" s="96">
        <v>540</v>
      </c>
      <c r="C38" s="188" t="s">
        <v>171</v>
      </c>
      <c r="D38" s="189">
        <v>18112</v>
      </c>
      <c r="E38" s="189">
        <v>110</v>
      </c>
      <c r="F38" s="195">
        <v>164.65454545454546</v>
      </c>
      <c r="G38" s="191">
        <v>32</v>
      </c>
      <c r="H38" s="191" t="s">
        <v>17</v>
      </c>
      <c r="I38" t="s">
        <v>447</v>
      </c>
    </row>
    <row r="39" spans="1:9" x14ac:dyDescent="0.25">
      <c r="A39" s="91">
        <v>36</v>
      </c>
      <c r="B39" s="96">
        <v>541</v>
      </c>
      <c r="C39" s="188" t="s">
        <v>541</v>
      </c>
      <c r="D39" s="189">
        <v>21533</v>
      </c>
      <c r="E39" s="189">
        <v>119</v>
      </c>
      <c r="F39" s="189">
        <v>180.95</v>
      </c>
      <c r="G39" s="191">
        <v>21</v>
      </c>
      <c r="H39" s="191" t="s">
        <v>55</v>
      </c>
      <c r="I39" t="s">
        <v>447</v>
      </c>
    </row>
    <row r="40" spans="1:9" x14ac:dyDescent="0.25">
      <c r="A40" s="91">
        <v>37</v>
      </c>
      <c r="B40" s="96">
        <v>551</v>
      </c>
      <c r="C40" s="186" t="s">
        <v>538</v>
      </c>
      <c r="D40" s="187">
        <v>1905</v>
      </c>
      <c r="E40" s="187">
        <v>12</v>
      </c>
      <c r="F40" s="194">
        <v>158.75</v>
      </c>
      <c r="G40" s="185" t="s">
        <v>10</v>
      </c>
      <c r="H40" s="185" t="s">
        <v>453</v>
      </c>
      <c r="I40" t="s">
        <v>439</v>
      </c>
    </row>
    <row r="41" spans="1:9" x14ac:dyDescent="0.25">
      <c r="A41" s="91">
        <v>38</v>
      </c>
      <c r="B41" s="96">
        <v>552</v>
      </c>
      <c r="C41" s="186" t="s">
        <v>175</v>
      </c>
      <c r="D41" s="187">
        <v>13116</v>
      </c>
      <c r="E41" s="187">
        <v>78</v>
      </c>
      <c r="F41" s="194">
        <v>168.15384615384616</v>
      </c>
      <c r="G41" s="185">
        <v>29</v>
      </c>
      <c r="H41" s="185" t="s">
        <v>13</v>
      </c>
      <c r="I41" t="s">
        <v>444</v>
      </c>
    </row>
    <row r="42" spans="1:9" x14ac:dyDescent="0.25">
      <c r="A42" s="91">
        <v>39</v>
      </c>
      <c r="B42" s="96">
        <v>553</v>
      </c>
      <c r="C42" s="188" t="s">
        <v>176</v>
      </c>
      <c r="D42" s="189">
        <v>752</v>
      </c>
      <c r="E42" s="189">
        <v>6</v>
      </c>
      <c r="F42" s="195">
        <v>125.33333333333333</v>
      </c>
      <c r="G42" s="191" t="s">
        <v>10</v>
      </c>
      <c r="H42" s="191" t="s">
        <v>452</v>
      </c>
      <c r="I42" t="s">
        <v>444</v>
      </c>
    </row>
    <row r="43" spans="1:9" x14ac:dyDescent="0.25">
      <c r="A43" s="91">
        <v>40</v>
      </c>
      <c r="B43" s="96">
        <v>559</v>
      </c>
      <c r="C43" s="186" t="s">
        <v>177</v>
      </c>
      <c r="D43" s="187">
        <v>11769</v>
      </c>
      <c r="E43" s="187">
        <v>74</v>
      </c>
      <c r="F43" s="194">
        <v>159.04054054054055</v>
      </c>
      <c r="G43" s="185">
        <v>36</v>
      </c>
      <c r="H43" s="185" t="s">
        <v>13</v>
      </c>
      <c r="I43" t="s">
        <v>444</v>
      </c>
    </row>
    <row r="44" spans="1:9" x14ac:dyDescent="0.25">
      <c r="A44" s="91">
        <v>41</v>
      </c>
      <c r="B44" s="96">
        <v>566</v>
      </c>
      <c r="C44" s="186" t="s">
        <v>437</v>
      </c>
      <c r="D44" s="187">
        <v>16927</v>
      </c>
      <c r="E44" s="187">
        <v>96</v>
      </c>
      <c r="F44" s="194">
        <v>176.32291666666666</v>
      </c>
      <c r="G44" s="185">
        <v>24</v>
      </c>
      <c r="H44" s="185" t="s">
        <v>13</v>
      </c>
      <c r="I44" t="s">
        <v>445</v>
      </c>
    </row>
    <row r="45" spans="1:9" x14ac:dyDescent="0.25">
      <c r="A45" s="91">
        <v>42</v>
      </c>
      <c r="B45" s="96">
        <v>568</v>
      </c>
      <c r="C45" s="186" t="s">
        <v>280</v>
      </c>
      <c r="D45" s="187">
        <v>27404</v>
      </c>
      <c r="E45" s="187">
        <v>151</v>
      </c>
      <c r="F45" s="194">
        <v>181.48344370860926</v>
      </c>
      <c r="G45" s="185">
        <v>20</v>
      </c>
      <c r="H45" s="185" t="s">
        <v>15</v>
      </c>
      <c r="I45" t="s">
        <v>446</v>
      </c>
    </row>
    <row r="46" spans="1:9" x14ac:dyDescent="0.25">
      <c r="A46" s="91">
        <v>43</v>
      </c>
      <c r="B46" s="96">
        <v>582</v>
      </c>
      <c r="C46" s="186" t="s">
        <v>181</v>
      </c>
      <c r="D46" s="187">
        <v>22282</v>
      </c>
      <c r="E46" s="187">
        <v>139</v>
      </c>
      <c r="F46" s="194">
        <v>160.30215827338131</v>
      </c>
      <c r="G46" s="185">
        <v>35</v>
      </c>
      <c r="H46" s="185" t="s">
        <v>13</v>
      </c>
      <c r="I46" t="s">
        <v>446</v>
      </c>
    </row>
    <row r="47" spans="1:9" x14ac:dyDescent="0.25">
      <c r="A47" s="91">
        <v>44</v>
      </c>
      <c r="B47" s="96">
        <v>586</v>
      </c>
      <c r="C47" s="186" t="s">
        <v>183</v>
      </c>
      <c r="D47" s="187">
        <v>23652</v>
      </c>
      <c r="E47" s="187">
        <v>141</v>
      </c>
      <c r="F47" s="194">
        <v>167.74468085106383</v>
      </c>
      <c r="G47" s="185">
        <v>30</v>
      </c>
      <c r="H47" s="185" t="s">
        <v>13</v>
      </c>
      <c r="I47" t="s">
        <v>446</v>
      </c>
    </row>
    <row r="48" spans="1:9" x14ac:dyDescent="0.25">
      <c r="A48" s="91">
        <v>45</v>
      </c>
      <c r="B48" s="96">
        <v>633</v>
      </c>
      <c r="C48" s="188" t="s">
        <v>192</v>
      </c>
      <c r="D48" s="189">
        <v>5607</v>
      </c>
      <c r="E48" s="189">
        <v>32</v>
      </c>
      <c r="F48" s="195">
        <v>175.21875</v>
      </c>
      <c r="G48" s="191">
        <v>25</v>
      </c>
      <c r="H48" s="191" t="s">
        <v>55</v>
      </c>
      <c r="I48" t="s">
        <v>442</v>
      </c>
    </row>
    <row r="49" spans="1:9" x14ac:dyDescent="0.25">
      <c r="A49" s="91">
        <v>46</v>
      </c>
      <c r="B49" s="96">
        <v>649</v>
      </c>
      <c r="C49" s="186" t="s">
        <v>195</v>
      </c>
      <c r="D49" s="187">
        <v>11734</v>
      </c>
      <c r="E49" s="187">
        <v>63</v>
      </c>
      <c r="F49" s="194">
        <v>186.25396825396825</v>
      </c>
      <c r="G49" s="185">
        <v>17</v>
      </c>
      <c r="H49" s="185" t="s">
        <v>15</v>
      </c>
      <c r="I49" t="s">
        <v>447</v>
      </c>
    </row>
    <row r="50" spans="1:9" x14ac:dyDescent="0.25">
      <c r="A50" s="91">
        <v>47</v>
      </c>
      <c r="B50" s="96">
        <v>656</v>
      </c>
      <c r="C50" s="186" t="s">
        <v>201</v>
      </c>
      <c r="D50" s="187">
        <v>35879</v>
      </c>
      <c r="E50" s="187">
        <v>195</v>
      </c>
      <c r="F50" s="194">
        <v>183.99487179487178</v>
      </c>
      <c r="G50" s="185">
        <v>19</v>
      </c>
      <c r="H50" s="185" t="s">
        <v>15</v>
      </c>
      <c r="I50" t="s">
        <v>446</v>
      </c>
    </row>
    <row r="51" spans="1:9" x14ac:dyDescent="0.25">
      <c r="A51" s="91">
        <v>48</v>
      </c>
      <c r="B51" s="96">
        <v>663</v>
      </c>
      <c r="C51" s="186" t="s">
        <v>202</v>
      </c>
      <c r="D51" s="187">
        <v>7777</v>
      </c>
      <c r="E51" s="187">
        <v>46</v>
      </c>
      <c r="F51" s="194">
        <v>169.06521739130434</v>
      </c>
      <c r="G51" s="185">
        <v>29</v>
      </c>
      <c r="H51" s="185" t="s">
        <v>13</v>
      </c>
      <c r="I51" t="s">
        <v>448</v>
      </c>
    </row>
    <row r="52" spans="1:9" x14ac:dyDescent="0.25">
      <c r="A52" s="91">
        <v>49</v>
      </c>
      <c r="B52" s="96">
        <v>672</v>
      </c>
      <c r="C52" s="186" t="s">
        <v>209</v>
      </c>
      <c r="D52" s="187">
        <v>4222</v>
      </c>
      <c r="E52" s="187">
        <v>22</v>
      </c>
      <c r="F52" s="194">
        <v>191.90909090909091</v>
      </c>
      <c r="G52" s="185">
        <v>13</v>
      </c>
      <c r="H52" s="185" t="s">
        <v>24</v>
      </c>
      <c r="I52" t="s">
        <v>474</v>
      </c>
    </row>
    <row r="53" spans="1:9" x14ac:dyDescent="0.25">
      <c r="A53" s="91">
        <v>50</v>
      </c>
      <c r="B53" s="96">
        <v>721</v>
      </c>
      <c r="C53" s="186" t="s">
        <v>218</v>
      </c>
      <c r="D53" s="187">
        <v>2235</v>
      </c>
      <c r="E53" s="187">
        <v>13</v>
      </c>
      <c r="F53" s="194">
        <v>171.92307692307693</v>
      </c>
      <c r="G53" s="185" t="s">
        <v>10</v>
      </c>
      <c r="H53" s="185" t="s">
        <v>453</v>
      </c>
      <c r="I53" t="s">
        <v>445</v>
      </c>
    </row>
    <row r="54" spans="1:9" x14ac:dyDescent="0.25">
      <c r="A54" s="91">
        <v>51</v>
      </c>
      <c r="B54" s="96">
        <v>742</v>
      </c>
      <c r="C54" s="186" t="s">
        <v>225</v>
      </c>
      <c r="D54" s="187">
        <v>9833</v>
      </c>
      <c r="E54" s="187">
        <v>62</v>
      </c>
      <c r="F54" s="194">
        <v>158.59677419354838</v>
      </c>
      <c r="G54" s="185">
        <v>36</v>
      </c>
      <c r="H54" s="185" t="s">
        <v>13</v>
      </c>
      <c r="I54" t="s">
        <v>441</v>
      </c>
    </row>
    <row r="55" spans="1:9" x14ac:dyDescent="0.25">
      <c r="A55" s="91">
        <v>52</v>
      </c>
      <c r="B55" s="96">
        <v>790</v>
      </c>
      <c r="C55" s="186" t="s">
        <v>233</v>
      </c>
      <c r="D55" s="187">
        <v>24018</v>
      </c>
      <c r="E55" s="187">
        <v>130</v>
      </c>
      <c r="F55" s="194">
        <v>184.75384615384615</v>
      </c>
      <c r="G55" s="185">
        <v>18</v>
      </c>
      <c r="H55" s="185" t="s">
        <v>15</v>
      </c>
      <c r="I55" t="s">
        <v>473</v>
      </c>
    </row>
    <row r="56" spans="1:9" x14ac:dyDescent="0.25">
      <c r="A56" s="91">
        <v>53</v>
      </c>
      <c r="B56" s="96">
        <v>856</v>
      </c>
      <c r="C56" s="188" t="s">
        <v>242</v>
      </c>
      <c r="D56" s="189">
        <v>6677</v>
      </c>
      <c r="E56" s="189">
        <v>45</v>
      </c>
      <c r="F56" s="195">
        <v>148.37777777777777</v>
      </c>
      <c r="G56" s="191">
        <v>43</v>
      </c>
      <c r="H56" s="191" t="s">
        <v>17</v>
      </c>
      <c r="I56" t="s">
        <v>444</v>
      </c>
    </row>
    <row r="57" spans="1:9" x14ac:dyDescent="0.25">
      <c r="A57" s="91">
        <v>54</v>
      </c>
      <c r="B57" s="96">
        <v>859</v>
      </c>
      <c r="C57" s="186" t="s">
        <v>243</v>
      </c>
      <c r="D57" s="187">
        <v>24383</v>
      </c>
      <c r="E57" s="187">
        <v>129</v>
      </c>
      <c r="F57" s="194">
        <v>189.01550387596899</v>
      </c>
      <c r="G57" s="185">
        <v>15</v>
      </c>
      <c r="H57" s="185" t="s">
        <v>15</v>
      </c>
      <c r="I57" t="s">
        <v>447</v>
      </c>
    </row>
    <row r="58" spans="1:9" x14ac:dyDescent="0.25">
      <c r="A58" s="91">
        <v>55</v>
      </c>
      <c r="B58" s="96">
        <v>860</v>
      </c>
      <c r="C58" s="186" t="s">
        <v>283</v>
      </c>
      <c r="D58" s="187">
        <v>21716</v>
      </c>
      <c r="E58" s="187">
        <v>112</v>
      </c>
      <c r="F58" s="194">
        <v>193.89285714285714</v>
      </c>
      <c r="G58" s="185">
        <v>12</v>
      </c>
      <c r="H58" s="185" t="s">
        <v>24</v>
      </c>
      <c r="I58" t="s">
        <v>439</v>
      </c>
    </row>
    <row r="59" spans="1:9" x14ac:dyDescent="0.25">
      <c r="A59" s="91">
        <v>56</v>
      </c>
      <c r="B59" s="96">
        <v>862</v>
      </c>
      <c r="C59" s="188" t="s">
        <v>244</v>
      </c>
      <c r="D59" s="189">
        <v>1552</v>
      </c>
      <c r="E59" s="189">
        <v>10</v>
      </c>
      <c r="F59" s="195">
        <v>155.19999999999999</v>
      </c>
      <c r="G59" s="191" t="s">
        <v>10</v>
      </c>
      <c r="H59" s="191" t="s">
        <v>452</v>
      </c>
      <c r="I59" t="s">
        <v>449</v>
      </c>
    </row>
    <row r="60" spans="1:9" x14ac:dyDescent="0.25">
      <c r="A60" s="91">
        <v>57</v>
      </c>
      <c r="B60" s="96">
        <v>863</v>
      </c>
      <c r="C60" s="186" t="s">
        <v>245</v>
      </c>
      <c r="D60" s="187">
        <v>7474</v>
      </c>
      <c r="E60" s="187">
        <v>46</v>
      </c>
      <c r="F60" s="194">
        <v>162.47826086956522</v>
      </c>
      <c r="G60" s="185">
        <v>34</v>
      </c>
      <c r="H60" s="185" t="s">
        <v>13</v>
      </c>
      <c r="I60" t="s">
        <v>439</v>
      </c>
    </row>
    <row r="61" spans="1:9" x14ac:dyDescent="0.25">
      <c r="A61" s="91">
        <v>58</v>
      </c>
      <c r="B61" s="96">
        <v>893</v>
      </c>
      <c r="C61" s="186" t="s">
        <v>252</v>
      </c>
      <c r="D61" s="187">
        <v>20659</v>
      </c>
      <c r="E61" s="187">
        <v>110</v>
      </c>
      <c r="F61" s="194">
        <v>187.80909090909091</v>
      </c>
      <c r="G61" s="185">
        <v>16</v>
      </c>
      <c r="H61" s="185" t="s">
        <v>15</v>
      </c>
      <c r="I61" t="s">
        <v>443</v>
      </c>
    </row>
    <row r="62" spans="1:9" x14ac:dyDescent="0.25">
      <c r="A62" s="91">
        <v>59</v>
      </c>
      <c r="B62" s="96">
        <v>913</v>
      </c>
      <c r="C62" s="186" t="s">
        <v>254</v>
      </c>
      <c r="D62" s="187">
        <v>17511</v>
      </c>
      <c r="E62" s="187">
        <v>99</v>
      </c>
      <c r="F62" s="194">
        <v>176.87878787878788</v>
      </c>
      <c r="G62" s="185">
        <v>24</v>
      </c>
      <c r="H62" s="185" t="s">
        <v>13</v>
      </c>
      <c r="I62" t="s">
        <v>441</v>
      </c>
    </row>
    <row r="63" spans="1:9" x14ac:dyDescent="0.25">
      <c r="A63" s="91">
        <v>60</v>
      </c>
      <c r="B63" s="96">
        <v>1011</v>
      </c>
      <c r="C63" s="188" t="s">
        <v>163</v>
      </c>
      <c r="D63" s="189">
        <v>0</v>
      </c>
      <c r="E63" s="189">
        <v>0</v>
      </c>
      <c r="F63" s="195" t="e">
        <v>#DIV/0!</v>
      </c>
      <c r="G63" s="191" t="s">
        <v>10</v>
      </c>
      <c r="H63" s="191" t="s">
        <v>452</v>
      </c>
      <c r="I63" t="s">
        <v>444</v>
      </c>
    </row>
    <row r="64" spans="1:9" x14ac:dyDescent="0.25">
      <c r="A64" s="91">
        <v>61</v>
      </c>
      <c r="B64" s="96">
        <v>1027</v>
      </c>
      <c r="C64" s="186" t="s">
        <v>319</v>
      </c>
      <c r="D64" s="187">
        <v>21585</v>
      </c>
      <c r="E64" s="187">
        <v>123</v>
      </c>
      <c r="F64" s="194">
        <v>175.48780487804879</v>
      </c>
      <c r="G64" s="185">
        <v>25</v>
      </c>
      <c r="H64" s="185" t="s">
        <v>13</v>
      </c>
      <c r="I64" t="s">
        <v>445</v>
      </c>
    </row>
    <row r="65" spans="1:9" x14ac:dyDescent="0.25">
      <c r="A65" s="91">
        <v>62</v>
      </c>
      <c r="B65" s="96">
        <v>1172</v>
      </c>
      <c r="C65" s="188" t="s">
        <v>126</v>
      </c>
      <c r="D65" s="189">
        <v>6350</v>
      </c>
      <c r="E65" s="189">
        <v>39</v>
      </c>
      <c r="F65" s="195">
        <v>162.82051282051282</v>
      </c>
      <c r="G65" s="191">
        <v>34</v>
      </c>
      <c r="H65" s="191" t="s">
        <v>17</v>
      </c>
      <c r="I65" t="s">
        <v>442</v>
      </c>
    </row>
    <row r="66" spans="1:9" x14ac:dyDescent="0.25">
      <c r="A66" s="91">
        <v>63</v>
      </c>
      <c r="B66" s="96">
        <v>1192</v>
      </c>
      <c r="C66" s="186" t="s">
        <v>215</v>
      </c>
      <c r="D66" s="187">
        <v>0</v>
      </c>
      <c r="E66" s="187">
        <v>0</v>
      </c>
      <c r="F66" s="194" t="e">
        <v>#DIV/0!</v>
      </c>
      <c r="G66" s="185" t="s">
        <v>10</v>
      </c>
      <c r="H66" s="185" t="s">
        <v>453</v>
      </c>
      <c r="I66" t="s">
        <v>446</v>
      </c>
    </row>
    <row r="67" spans="1:9" x14ac:dyDescent="0.25">
      <c r="A67" s="91">
        <v>64</v>
      </c>
      <c r="B67" s="96">
        <v>1210</v>
      </c>
      <c r="C67" s="186" t="s">
        <v>433</v>
      </c>
      <c r="D67" s="187">
        <v>15171</v>
      </c>
      <c r="E67" s="187">
        <v>89</v>
      </c>
      <c r="F67" s="194">
        <v>170.46067415730337</v>
      </c>
      <c r="G67" s="185">
        <v>28</v>
      </c>
      <c r="H67" s="185" t="s">
        <v>13</v>
      </c>
      <c r="I67" t="s">
        <v>441</v>
      </c>
    </row>
    <row r="68" spans="1:9" x14ac:dyDescent="0.25">
      <c r="A68" s="91">
        <v>65</v>
      </c>
      <c r="B68" s="96">
        <v>1270</v>
      </c>
      <c r="C68" s="186" t="s">
        <v>207</v>
      </c>
      <c r="D68" s="187">
        <v>0</v>
      </c>
      <c r="E68" s="187">
        <v>0</v>
      </c>
      <c r="F68" s="194" t="e">
        <v>#DIV/0!</v>
      </c>
      <c r="G68" s="185" t="s">
        <v>10</v>
      </c>
      <c r="H68" s="185" t="s">
        <v>453</v>
      </c>
      <c r="I68" t="s">
        <v>446</v>
      </c>
    </row>
    <row r="69" spans="1:9" x14ac:dyDescent="0.25">
      <c r="A69" s="91">
        <v>66</v>
      </c>
      <c r="B69" s="96">
        <v>1272</v>
      </c>
      <c r="C69" s="188" t="s">
        <v>231</v>
      </c>
      <c r="D69" s="189">
        <v>1328</v>
      </c>
      <c r="E69" s="189">
        <v>9</v>
      </c>
      <c r="F69" s="195">
        <v>147.55555555555554</v>
      </c>
      <c r="G69" s="191" t="s">
        <v>10</v>
      </c>
      <c r="H69" s="191" t="s">
        <v>452</v>
      </c>
      <c r="I69" t="s">
        <v>439</v>
      </c>
    </row>
    <row r="70" spans="1:9" x14ac:dyDescent="0.25">
      <c r="A70" s="91">
        <v>67</v>
      </c>
      <c r="B70" s="96">
        <v>1301</v>
      </c>
      <c r="C70" s="186" t="s">
        <v>547</v>
      </c>
      <c r="D70" s="187">
        <v>18149</v>
      </c>
      <c r="E70" s="187">
        <v>107</v>
      </c>
      <c r="F70" s="194">
        <v>169.61682242990653</v>
      </c>
      <c r="G70" s="185">
        <v>29</v>
      </c>
      <c r="H70" s="185" t="s">
        <v>13</v>
      </c>
      <c r="I70" t="s">
        <v>474</v>
      </c>
    </row>
    <row r="71" spans="1:9" x14ac:dyDescent="0.25">
      <c r="A71" s="91">
        <v>68</v>
      </c>
      <c r="B71" s="96">
        <v>1365</v>
      </c>
      <c r="C71" s="188" t="s">
        <v>33</v>
      </c>
      <c r="D71" s="189">
        <v>3766</v>
      </c>
      <c r="E71" s="189">
        <v>28</v>
      </c>
      <c r="F71" s="195">
        <v>134.5</v>
      </c>
      <c r="G71" s="191">
        <v>53</v>
      </c>
      <c r="H71" s="191" t="s">
        <v>17</v>
      </c>
      <c r="I71" t="s">
        <v>449</v>
      </c>
    </row>
    <row r="72" spans="1:9" x14ac:dyDescent="0.25">
      <c r="A72" s="91">
        <v>69</v>
      </c>
      <c r="B72" s="96">
        <v>1375</v>
      </c>
      <c r="C72" s="186" t="s">
        <v>187</v>
      </c>
      <c r="D72" s="187">
        <v>19288</v>
      </c>
      <c r="E72" s="187">
        <v>115</v>
      </c>
      <c r="F72" s="194">
        <v>167.72173913043477</v>
      </c>
      <c r="G72" s="185">
        <v>30</v>
      </c>
      <c r="H72" s="185" t="s">
        <v>13</v>
      </c>
      <c r="I72" t="s">
        <v>447</v>
      </c>
    </row>
    <row r="73" spans="1:9" x14ac:dyDescent="0.25">
      <c r="A73" s="91">
        <v>70</v>
      </c>
      <c r="B73" s="96">
        <v>1377</v>
      </c>
      <c r="C73" s="186" t="s">
        <v>322</v>
      </c>
      <c r="D73" s="187">
        <v>22541</v>
      </c>
      <c r="E73" s="187">
        <v>120</v>
      </c>
      <c r="F73" s="194">
        <v>187.84200000000001</v>
      </c>
      <c r="G73" s="185">
        <v>16</v>
      </c>
      <c r="H73" s="185" t="s">
        <v>15</v>
      </c>
      <c r="I73" t="s">
        <v>447</v>
      </c>
    </row>
    <row r="74" spans="1:9" x14ac:dyDescent="0.25">
      <c r="A74" s="91">
        <v>71</v>
      </c>
      <c r="B74" s="96">
        <v>1378</v>
      </c>
      <c r="C74" s="186" t="s">
        <v>216</v>
      </c>
      <c r="D74" s="187">
        <v>16484</v>
      </c>
      <c r="E74" s="187">
        <v>96</v>
      </c>
      <c r="F74" s="194">
        <v>171.70833333333334</v>
      </c>
      <c r="G74" s="185">
        <v>27</v>
      </c>
      <c r="H74" s="185" t="s">
        <v>13</v>
      </c>
      <c r="I74" t="s">
        <v>446</v>
      </c>
    </row>
    <row r="75" spans="1:9" x14ac:dyDescent="0.25">
      <c r="A75" s="91">
        <v>72</v>
      </c>
      <c r="B75" s="96">
        <v>1381</v>
      </c>
      <c r="C75" s="186" t="s">
        <v>238</v>
      </c>
      <c r="D75" s="187">
        <v>25768</v>
      </c>
      <c r="E75" s="187">
        <v>138</v>
      </c>
      <c r="F75" s="194">
        <v>186.72463768115941</v>
      </c>
      <c r="G75" s="185">
        <v>17</v>
      </c>
      <c r="H75" s="185" t="s">
        <v>15</v>
      </c>
      <c r="I75" t="s">
        <v>473</v>
      </c>
    </row>
    <row r="76" spans="1:9" x14ac:dyDescent="0.25">
      <c r="A76" s="91">
        <v>73</v>
      </c>
      <c r="B76" s="96">
        <v>1457</v>
      </c>
      <c r="C76" s="188" t="s">
        <v>132</v>
      </c>
      <c r="D76" s="189">
        <v>3296</v>
      </c>
      <c r="E76" s="189">
        <v>22</v>
      </c>
      <c r="F76" s="195">
        <v>149.81818181818181</v>
      </c>
      <c r="G76" s="191">
        <v>43</v>
      </c>
      <c r="H76" s="191" t="s">
        <v>17</v>
      </c>
      <c r="I76" t="s">
        <v>441</v>
      </c>
    </row>
    <row r="77" spans="1:9" x14ac:dyDescent="0.25">
      <c r="A77" s="91">
        <v>74</v>
      </c>
      <c r="B77" s="96">
        <v>1459</v>
      </c>
      <c r="C77" s="186" t="s">
        <v>151</v>
      </c>
      <c r="D77" s="187">
        <v>8172</v>
      </c>
      <c r="E77" s="187">
        <v>52</v>
      </c>
      <c r="F77" s="194">
        <v>157.15384615384616</v>
      </c>
      <c r="G77" s="185">
        <v>37</v>
      </c>
      <c r="H77" s="185" t="s">
        <v>13</v>
      </c>
      <c r="I77" t="s">
        <v>441</v>
      </c>
    </row>
    <row r="78" spans="1:9" x14ac:dyDescent="0.25">
      <c r="A78" s="91">
        <v>75</v>
      </c>
      <c r="B78" s="96">
        <v>1464</v>
      </c>
      <c r="C78" s="188" t="s">
        <v>220</v>
      </c>
      <c r="D78" s="189">
        <v>6909</v>
      </c>
      <c r="E78" s="189">
        <v>48</v>
      </c>
      <c r="F78" s="195">
        <v>143.9375</v>
      </c>
      <c r="G78" s="191">
        <v>47</v>
      </c>
      <c r="H78" s="191" t="s">
        <v>17</v>
      </c>
      <c r="I78" t="s">
        <v>474</v>
      </c>
    </row>
    <row r="79" spans="1:9" x14ac:dyDescent="0.25">
      <c r="A79" s="91">
        <v>76</v>
      </c>
      <c r="B79" s="96">
        <v>1467</v>
      </c>
      <c r="C79" s="188" t="s">
        <v>240</v>
      </c>
      <c r="D79" s="189">
        <v>16884</v>
      </c>
      <c r="E79" s="189">
        <v>105</v>
      </c>
      <c r="F79" s="195">
        <v>160.80000000000001</v>
      </c>
      <c r="G79" s="191">
        <v>35</v>
      </c>
      <c r="H79" s="191" t="s">
        <v>17</v>
      </c>
      <c r="I79" t="s">
        <v>441</v>
      </c>
    </row>
    <row r="80" spans="1:9" x14ac:dyDescent="0.25">
      <c r="A80" s="91">
        <v>77</v>
      </c>
      <c r="B80" s="96">
        <v>1474</v>
      </c>
      <c r="C80" s="186" t="s">
        <v>529</v>
      </c>
      <c r="D80" s="187">
        <v>8553</v>
      </c>
      <c r="E80" s="187">
        <v>50</v>
      </c>
      <c r="F80" s="194">
        <v>171.06</v>
      </c>
      <c r="G80" s="185">
        <v>27</v>
      </c>
      <c r="H80" s="185" t="s">
        <v>13</v>
      </c>
      <c r="I80" t="s">
        <v>439</v>
      </c>
    </row>
    <row r="81" spans="1:9" x14ac:dyDescent="0.25">
      <c r="A81" s="91">
        <v>78</v>
      </c>
      <c r="B81" s="96">
        <v>1492</v>
      </c>
      <c r="C81" s="186" t="s">
        <v>144</v>
      </c>
      <c r="D81" s="187">
        <v>17349</v>
      </c>
      <c r="E81" s="187">
        <v>98</v>
      </c>
      <c r="F81" s="194">
        <v>177.03061224489795</v>
      </c>
      <c r="G81" s="185">
        <v>23</v>
      </c>
      <c r="H81" s="185" t="s">
        <v>13</v>
      </c>
      <c r="I81" t="s">
        <v>473</v>
      </c>
    </row>
    <row r="82" spans="1:9" x14ac:dyDescent="0.25">
      <c r="A82" s="91">
        <v>79</v>
      </c>
      <c r="B82" s="96">
        <v>1636</v>
      </c>
      <c r="C82" s="188" t="s">
        <v>323</v>
      </c>
      <c r="D82" s="189">
        <v>7822</v>
      </c>
      <c r="E82" s="189">
        <v>51</v>
      </c>
      <c r="F82" s="195">
        <v>153.37254901960785</v>
      </c>
      <c r="G82" s="191">
        <v>40</v>
      </c>
      <c r="H82" s="191" t="s">
        <v>17</v>
      </c>
      <c r="I82" t="s">
        <v>442</v>
      </c>
    </row>
    <row r="83" spans="1:9" x14ac:dyDescent="0.25">
      <c r="A83" s="91">
        <v>80</v>
      </c>
      <c r="B83" s="96">
        <v>1639</v>
      </c>
      <c r="C83" s="188" t="s">
        <v>434</v>
      </c>
      <c r="D83" s="189">
        <v>4776</v>
      </c>
      <c r="E83" s="189">
        <v>34</v>
      </c>
      <c r="F83" s="195">
        <v>140.47058823529412</v>
      </c>
      <c r="G83" s="191">
        <v>49</v>
      </c>
      <c r="H83" s="191" t="s">
        <v>17</v>
      </c>
      <c r="I83" t="s">
        <v>474</v>
      </c>
    </row>
    <row r="84" spans="1:9" x14ac:dyDescent="0.25">
      <c r="A84" s="91">
        <v>81</v>
      </c>
      <c r="B84" s="96">
        <v>1642</v>
      </c>
      <c r="C84" s="186" t="s">
        <v>324</v>
      </c>
      <c r="D84" s="187">
        <v>0</v>
      </c>
      <c r="E84" s="187">
        <v>0</v>
      </c>
      <c r="F84" s="194" t="e">
        <v>#DIV/0!</v>
      </c>
      <c r="G84" s="185" t="s">
        <v>10</v>
      </c>
      <c r="H84" s="185" t="s">
        <v>453</v>
      </c>
      <c r="I84" t="s">
        <v>442</v>
      </c>
    </row>
    <row r="85" spans="1:9" x14ac:dyDescent="0.25">
      <c r="A85" s="91">
        <v>82</v>
      </c>
      <c r="B85" s="96">
        <v>1685</v>
      </c>
      <c r="C85" s="186" t="s">
        <v>188</v>
      </c>
      <c r="D85" s="187">
        <v>17628</v>
      </c>
      <c r="E85" s="187">
        <v>95</v>
      </c>
      <c r="F85" s="194">
        <v>185.55789473684212</v>
      </c>
      <c r="G85" s="185">
        <v>18</v>
      </c>
      <c r="H85" s="185" t="s">
        <v>15</v>
      </c>
      <c r="I85" t="s">
        <v>474</v>
      </c>
    </row>
    <row r="86" spans="1:9" x14ac:dyDescent="0.25">
      <c r="A86" s="91">
        <v>83</v>
      </c>
      <c r="B86" s="96">
        <v>1686</v>
      </c>
      <c r="C86" s="188" t="s">
        <v>128</v>
      </c>
      <c r="D86" s="189">
        <v>4949</v>
      </c>
      <c r="E86" s="189">
        <v>36</v>
      </c>
      <c r="F86" s="195">
        <v>137.47222222222223</v>
      </c>
      <c r="G86" s="191">
        <v>51</v>
      </c>
      <c r="H86" s="191" t="s">
        <v>17</v>
      </c>
      <c r="I86" t="s">
        <v>447</v>
      </c>
    </row>
    <row r="87" spans="1:9" x14ac:dyDescent="0.25">
      <c r="A87" s="91">
        <v>84</v>
      </c>
      <c r="B87" s="96">
        <v>1742</v>
      </c>
      <c r="C87" s="188" t="s">
        <v>54</v>
      </c>
      <c r="D87" s="189">
        <v>4794</v>
      </c>
      <c r="E87" s="189">
        <v>28</v>
      </c>
      <c r="F87" s="195">
        <v>171.21428571428572</v>
      </c>
      <c r="G87" s="191">
        <v>27</v>
      </c>
      <c r="H87" s="191" t="s">
        <v>55</v>
      </c>
      <c r="I87" t="s">
        <v>445</v>
      </c>
    </row>
    <row r="88" spans="1:9" x14ac:dyDescent="0.25">
      <c r="A88" s="91">
        <v>85</v>
      </c>
      <c r="B88" s="96">
        <v>1747</v>
      </c>
      <c r="C88" s="188" t="s">
        <v>104</v>
      </c>
      <c r="D88" s="189">
        <v>1816</v>
      </c>
      <c r="E88" s="189">
        <v>12</v>
      </c>
      <c r="F88" s="195">
        <v>151.33333333333334</v>
      </c>
      <c r="G88" s="191" t="s">
        <v>10</v>
      </c>
      <c r="H88" s="191" t="s">
        <v>452</v>
      </c>
      <c r="I88" t="s">
        <v>449</v>
      </c>
    </row>
    <row r="89" spans="1:9" x14ac:dyDescent="0.25">
      <c r="A89" s="91">
        <v>86</v>
      </c>
      <c r="B89" s="96">
        <v>1757</v>
      </c>
      <c r="C89" s="188" t="s">
        <v>256</v>
      </c>
      <c r="D89" s="189">
        <v>10125</v>
      </c>
      <c r="E89" s="189">
        <v>66</v>
      </c>
      <c r="F89" s="195">
        <v>153.40909090909091</v>
      </c>
      <c r="G89" s="191">
        <v>40</v>
      </c>
      <c r="H89" s="191" t="s">
        <v>17</v>
      </c>
      <c r="I89" t="s">
        <v>448</v>
      </c>
    </row>
    <row r="90" spans="1:9" x14ac:dyDescent="0.25">
      <c r="A90" s="91">
        <v>87</v>
      </c>
      <c r="B90" s="96">
        <v>1763</v>
      </c>
      <c r="C90" s="188" t="s">
        <v>326</v>
      </c>
      <c r="D90" s="189">
        <v>5203</v>
      </c>
      <c r="E90" s="189">
        <v>30</v>
      </c>
      <c r="F90" s="195">
        <v>173.43333333333334</v>
      </c>
      <c r="G90" s="191">
        <v>26</v>
      </c>
      <c r="H90" s="191" t="s">
        <v>55</v>
      </c>
      <c r="I90" t="s">
        <v>439</v>
      </c>
    </row>
    <row r="91" spans="1:9" x14ac:dyDescent="0.25">
      <c r="A91" s="91">
        <v>88</v>
      </c>
      <c r="B91" s="96">
        <v>1766</v>
      </c>
      <c r="C91" s="188" t="s">
        <v>145</v>
      </c>
      <c r="D91" s="189">
        <v>12165</v>
      </c>
      <c r="E91" s="189">
        <v>81</v>
      </c>
      <c r="F91" s="195">
        <v>150.18518518518519</v>
      </c>
      <c r="G91" s="191">
        <v>42</v>
      </c>
      <c r="H91" s="191" t="s">
        <v>17</v>
      </c>
      <c r="I91" t="s">
        <v>449</v>
      </c>
    </row>
    <row r="92" spans="1:9" x14ac:dyDescent="0.25">
      <c r="A92" s="91">
        <v>89</v>
      </c>
      <c r="B92" s="96">
        <v>1782</v>
      </c>
      <c r="C92" s="186" t="s">
        <v>53</v>
      </c>
      <c r="D92" s="187">
        <v>6877</v>
      </c>
      <c r="E92" s="187">
        <v>44</v>
      </c>
      <c r="F92" s="194">
        <v>156.29545454545453</v>
      </c>
      <c r="G92" s="185">
        <v>38</v>
      </c>
      <c r="H92" s="185" t="s">
        <v>13</v>
      </c>
      <c r="I92" t="s">
        <v>448</v>
      </c>
    </row>
    <row r="93" spans="1:9" x14ac:dyDescent="0.25">
      <c r="A93" s="91">
        <v>90</v>
      </c>
      <c r="B93" s="96">
        <v>1817</v>
      </c>
      <c r="C93" s="186" t="s">
        <v>389</v>
      </c>
      <c r="D93" s="187">
        <v>3132</v>
      </c>
      <c r="E93" s="187">
        <v>16</v>
      </c>
      <c r="F93" s="194">
        <v>195.75</v>
      </c>
      <c r="G93" s="185" t="s">
        <v>10</v>
      </c>
      <c r="H93" s="185" t="s">
        <v>453</v>
      </c>
      <c r="I93" t="s">
        <v>439</v>
      </c>
    </row>
    <row r="94" spans="1:9" x14ac:dyDescent="0.25">
      <c r="A94" s="91">
        <v>91</v>
      </c>
      <c r="B94" s="96">
        <v>1819</v>
      </c>
      <c r="C94" s="188" t="s">
        <v>288</v>
      </c>
      <c r="D94" s="189">
        <v>19471</v>
      </c>
      <c r="E94" s="189">
        <v>125</v>
      </c>
      <c r="F94" s="195">
        <v>155.768</v>
      </c>
      <c r="G94" s="191">
        <v>39</v>
      </c>
      <c r="H94" s="191" t="s">
        <v>17</v>
      </c>
      <c r="I94" t="s">
        <v>441</v>
      </c>
    </row>
    <row r="95" spans="1:9" x14ac:dyDescent="0.25">
      <c r="A95" s="91">
        <v>92</v>
      </c>
      <c r="B95" s="96">
        <v>1825</v>
      </c>
      <c r="C95" s="186" t="s">
        <v>294</v>
      </c>
      <c r="D95" s="187">
        <v>16957</v>
      </c>
      <c r="E95" s="187">
        <v>95</v>
      </c>
      <c r="F95" s="194">
        <v>178.49473684210525</v>
      </c>
      <c r="G95" s="185">
        <v>22</v>
      </c>
      <c r="H95" s="185" t="s">
        <v>15</v>
      </c>
      <c r="I95" t="s">
        <v>447</v>
      </c>
    </row>
    <row r="96" spans="1:9" x14ac:dyDescent="0.25">
      <c r="A96" s="91">
        <v>93</v>
      </c>
      <c r="B96" s="96">
        <v>1860</v>
      </c>
      <c r="C96" s="186" t="s">
        <v>297</v>
      </c>
      <c r="D96" s="187">
        <v>0</v>
      </c>
      <c r="E96" s="187">
        <v>0</v>
      </c>
      <c r="F96" s="194" t="e">
        <v>#DIV/0!</v>
      </c>
      <c r="G96" s="185" t="s">
        <v>10</v>
      </c>
      <c r="H96" s="185" t="s">
        <v>453</v>
      </c>
      <c r="I96" t="s">
        <v>474</v>
      </c>
    </row>
    <row r="97" spans="1:9" x14ac:dyDescent="0.25">
      <c r="A97" s="91">
        <v>94</v>
      </c>
      <c r="B97" s="96">
        <v>1868</v>
      </c>
      <c r="C97" s="186" t="s">
        <v>298</v>
      </c>
      <c r="D97" s="187">
        <v>43842</v>
      </c>
      <c r="E97" s="187">
        <v>242</v>
      </c>
      <c r="F97" s="194">
        <v>181.16528925619835</v>
      </c>
      <c r="G97" s="185">
        <v>20</v>
      </c>
      <c r="H97" s="185" t="s">
        <v>15</v>
      </c>
      <c r="I97" t="s">
        <v>442</v>
      </c>
    </row>
    <row r="98" spans="1:9" x14ac:dyDescent="0.25">
      <c r="A98" s="91">
        <v>95</v>
      </c>
      <c r="B98" s="96">
        <v>1869</v>
      </c>
      <c r="C98" s="188" t="s">
        <v>299</v>
      </c>
      <c r="D98" s="189">
        <v>46242</v>
      </c>
      <c r="E98" s="189">
        <v>275</v>
      </c>
      <c r="F98" s="195">
        <v>168.15272727272728</v>
      </c>
      <c r="G98" s="191">
        <v>29</v>
      </c>
      <c r="H98" s="191" t="s">
        <v>17</v>
      </c>
      <c r="I98" t="s">
        <v>442</v>
      </c>
    </row>
    <row r="99" spans="1:9" x14ac:dyDescent="0.25">
      <c r="A99" s="91">
        <v>96</v>
      </c>
      <c r="B99" s="96">
        <v>1946</v>
      </c>
      <c r="C99" s="186" t="s">
        <v>333</v>
      </c>
      <c r="D99" s="187">
        <v>23934</v>
      </c>
      <c r="E99" s="187">
        <v>139</v>
      </c>
      <c r="F99" s="194">
        <v>172.18705035971223</v>
      </c>
      <c r="G99" s="185">
        <v>27</v>
      </c>
      <c r="H99" s="185" t="s">
        <v>13</v>
      </c>
      <c r="I99" t="s">
        <v>473</v>
      </c>
    </row>
    <row r="100" spans="1:9" x14ac:dyDescent="0.25">
      <c r="A100" s="91">
        <v>97</v>
      </c>
      <c r="B100" s="96">
        <v>1966</v>
      </c>
      <c r="C100" s="186" t="s">
        <v>337</v>
      </c>
      <c r="D100" s="187">
        <v>0</v>
      </c>
      <c r="E100" s="187">
        <v>0</v>
      </c>
      <c r="F100" s="194" t="e">
        <v>#DIV/0!</v>
      </c>
      <c r="G100" s="185" t="s">
        <v>10</v>
      </c>
      <c r="H100" s="185" t="s">
        <v>453</v>
      </c>
      <c r="I100" t="s">
        <v>439</v>
      </c>
    </row>
    <row r="101" spans="1:9" x14ac:dyDescent="0.25">
      <c r="A101" s="91">
        <v>98</v>
      </c>
      <c r="B101" s="96">
        <v>1967</v>
      </c>
      <c r="C101" s="186" t="s">
        <v>338</v>
      </c>
      <c r="D101" s="187">
        <v>13100</v>
      </c>
      <c r="E101" s="187">
        <v>87</v>
      </c>
      <c r="F101" s="194">
        <v>150.57471264367817</v>
      </c>
      <c r="G101" s="185">
        <v>42</v>
      </c>
      <c r="H101" s="185" t="s">
        <v>13</v>
      </c>
      <c r="I101" t="s">
        <v>441</v>
      </c>
    </row>
    <row r="102" spans="1:9" x14ac:dyDescent="0.25">
      <c r="A102" s="91">
        <v>99</v>
      </c>
      <c r="B102" s="96">
        <v>2137</v>
      </c>
      <c r="C102" s="186" t="s">
        <v>376</v>
      </c>
      <c r="D102" s="187">
        <v>40145</v>
      </c>
      <c r="E102" s="187">
        <v>213</v>
      </c>
      <c r="F102" s="194">
        <v>188.47417840375587</v>
      </c>
      <c r="G102" s="185">
        <v>15</v>
      </c>
      <c r="H102" s="185" t="s">
        <v>15</v>
      </c>
      <c r="I102" t="s">
        <v>442</v>
      </c>
    </row>
    <row r="103" spans="1:9" x14ac:dyDescent="0.25">
      <c r="A103" s="91">
        <v>100</v>
      </c>
      <c r="B103" s="96">
        <v>2138</v>
      </c>
      <c r="C103" s="186" t="s">
        <v>377</v>
      </c>
      <c r="D103" s="187">
        <v>30286</v>
      </c>
      <c r="E103" s="187">
        <v>171</v>
      </c>
      <c r="F103" s="194">
        <v>177.11111111111111</v>
      </c>
      <c r="G103" s="185">
        <v>23</v>
      </c>
      <c r="H103" s="185" t="s">
        <v>13</v>
      </c>
      <c r="I103" t="s">
        <v>446</v>
      </c>
    </row>
    <row r="104" spans="1:9" x14ac:dyDescent="0.25">
      <c r="A104" s="91">
        <v>101</v>
      </c>
      <c r="B104" s="96">
        <v>2148</v>
      </c>
      <c r="C104" s="186" t="s">
        <v>379</v>
      </c>
      <c r="D104" s="187">
        <v>8752</v>
      </c>
      <c r="E104" s="187">
        <v>51</v>
      </c>
      <c r="F104" s="194">
        <v>171.60784313725489</v>
      </c>
      <c r="G104" s="185">
        <v>27</v>
      </c>
      <c r="H104" s="185" t="s">
        <v>13</v>
      </c>
      <c r="I104" t="s">
        <v>446</v>
      </c>
    </row>
    <row r="105" spans="1:9" x14ac:dyDescent="0.25">
      <c r="A105" s="91">
        <v>102</v>
      </c>
      <c r="B105" s="96">
        <v>2220</v>
      </c>
      <c r="C105" s="186" t="s">
        <v>391</v>
      </c>
      <c r="D105" s="187">
        <v>15407</v>
      </c>
      <c r="E105" s="187">
        <v>80</v>
      </c>
      <c r="F105" s="194">
        <v>192.58750000000001</v>
      </c>
      <c r="G105" s="185">
        <v>13</v>
      </c>
      <c r="H105" s="185" t="s">
        <v>24</v>
      </c>
      <c r="I105" t="s">
        <v>439</v>
      </c>
    </row>
    <row r="106" spans="1:9" x14ac:dyDescent="0.25">
      <c r="A106" s="91">
        <v>103</v>
      </c>
      <c r="B106" s="96">
        <v>2222</v>
      </c>
      <c r="C106" s="186" t="s">
        <v>393</v>
      </c>
      <c r="D106" s="187">
        <v>28367</v>
      </c>
      <c r="E106" s="187">
        <v>157</v>
      </c>
      <c r="F106" s="194">
        <v>180.68152866242039</v>
      </c>
      <c r="G106" s="185">
        <v>21</v>
      </c>
      <c r="H106" s="185" t="s">
        <v>15</v>
      </c>
      <c r="I106" t="s">
        <v>439</v>
      </c>
    </row>
    <row r="107" spans="1:9" x14ac:dyDescent="0.25">
      <c r="A107" s="91">
        <v>104</v>
      </c>
      <c r="B107" s="96">
        <v>2223</v>
      </c>
      <c r="C107" s="188" t="s">
        <v>476</v>
      </c>
      <c r="D107" s="189">
        <v>15506</v>
      </c>
      <c r="E107" s="189">
        <v>101</v>
      </c>
      <c r="F107" s="195">
        <v>153.52475247524754</v>
      </c>
      <c r="G107" s="191">
        <v>40</v>
      </c>
      <c r="H107" s="191" t="s">
        <v>17</v>
      </c>
      <c r="I107" t="s">
        <v>439</v>
      </c>
    </row>
    <row r="108" spans="1:9" x14ac:dyDescent="0.25">
      <c r="A108" s="91">
        <v>105</v>
      </c>
      <c r="B108" s="96">
        <v>2258</v>
      </c>
      <c r="C108" s="186" t="s">
        <v>399</v>
      </c>
      <c r="D108" s="187">
        <v>1948</v>
      </c>
      <c r="E108" s="187">
        <v>12</v>
      </c>
      <c r="F108" s="194">
        <v>162.333</v>
      </c>
      <c r="G108" s="185" t="s">
        <v>10</v>
      </c>
      <c r="H108" s="185" t="s">
        <v>453</v>
      </c>
      <c r="I108" t="s">
        <v>447</v>
      </c>
    </row>
    <row r="109" spans="1:9" x14ac:dyDescent="0.25">
      <c r="A109" s="91">
        <v>106</v>
      </c>
      <c r="B109" s="96">
        <v>2265</v>
      </c>
      <c r="C109" s="186" t="s">
        <v>400</v>
      </c>
      <c r="D109" s="187">
        <v>8561</v>
      </c>
      <c r="E109" s="187">
        <v>50</v>
      </c>
      <c r="F109" s="194">
        <v>171.22</v>
      </c>
      <c r="G109" s="185">
        <v>27</v>
      </c>
      <c r="H109" s="185" t="s">
        <v>13</v>
      </c>
      <c r="I109" t="s">
        <v>473</v>
      </c>
    </row>
    <row r="110" spans="1:9" x14ac:dyDescent="0.25">
      <c r="A110" s="91">
        <v>107</v>
      </c>
      <c r="B110" s="96">
        <v>2266</v>
      </c>
      <c r="C110" s="186" t="s">
        <v>401</v>
      </c>
      <c r="D110" s="187">
        <v>0</v>
      </c>
      <c r="E110" s="187">
        <v>0</v>
      </c>
      <c r="F110" s="194" t="e">
        <v>#DIV/0!</v>
      </c>
      <c r="G110" s="185" t="s">
        <v>10</v>
      </c>
      <c r="H110" s="185" t="s">
        <v>453</v>
      </c>
      <c r="I110" t="s">
        <v>439</v>
      </c>
    </row>
    <row r="111" spans="1:9" x14ac:dyDescent="0.25">
      <c r="A111" s="91">
        <v>108</v>
      </c>
      <c r="B111" s="96">
        <v>2294</v>
      </c>
      <c r="C111" s="186" t="s">
        <v>419</v>
      </c>
      <c r="D111" s="187">
        <v>4010</v>
      </c>
      <c r="E111" s="187">
        <v>23</v>
      </c>
      <c r="F111" s="194">
        <v>174.34782608695653</v>
      </c>
      <c r="G111" s="185">
        <v>25</v>
      </c>
      <c r="H111" s="185" t="s">
        <v>13</v>
      </c>
      <c r="I111" t="s">
        <v>448</v>
      </c>
    </row>
    <row r="112" spans="1:9" x14ac:dyDescent="0.25">
      <c r="A112" s="91">
        <v>109</v>
      </c>
      <c r="B112" s="96">
        <v>2295</v>
      </c>
      <c r="C112" s="186" t="s">
        <v>423</v>
      </c>
      <c r="D112" s="187">
        <v>16703</v>
      </c>
      <c r="E112" s="187">
        <v>106</v>
      </c>
      <c r="F112" s="194">
        <v>157.5754716981132</v>
      </c>
      <c r="G112" s="185">
        <v>37</v>
      </c>
      <c r="H112" s="185" t="s">
        <v>13</v>
      </c>
      <c r="I112" t="s">
        <v>439</v>
      </c>
    </row>
    <row r="113" spans="1:9" x14ac:dyDescent="0.25">
      <c r="A113" s="91">
        <v>110</v>
      </c>
      <c r="B113" s="96">
        <v>2297</v>
      </c>
      <c r="C113" s="186" t="s">
        <v>425</v>
      </c>
      <c r="D113" s="187">
        <v>2625</v>
      </c>
      <c r="E113" s="187">
        <v>18</v>
      </c>
      <c r="F113" s="194">
        <v>145.83333333333334</v>
      </c>
      <c r="G113" s="185" t="s">
        <v>10</v>
      </c>
      <c r="H113" s="185" t="s">
        <v>453</v>
      </c>
      <c r="I113" t="s">
        <v>443</v>
      </c>
    </row>
    <row r="114" spans="1:9" x14ac:dyDescent="0.25">
      <c r="A114" s="91">
        <v>111</v>
      </c>
      <c r="B114" s="96">
        <v>2327</v>
      </c>
      <c r="C114" s="186" t="s">
        <v>415</v>
      </c>
      <c r="D114" s="187">
        <v>11132</v>
      </c>
      <c r="E114" s="187">
        <v>64</v>
      </c>
      <c r="F114" s="194">
        <v>173.9375</v>
      </c>
      <c r="G114" s="185">
        <v>26</v>
      </c>
      <c r="H114" s="185" t="s">
        <v>13</v>
      </c>
      <c r="I114" t="s">
        <v>446</v>
      </c>
    </row>
    <row r="115" spans="1:9" x14ac:dyDescent="0.25">
      <c r="A115" s="91">
        <v>112</v>
      </c>
      <c r="B115" s="96">
        <v>2334</v>
      </c>
      <c r="C115" s="186" t="s">
        <v>421</v>
      </c>
      <c r="D115" s="187">
        <v>0</v>
      </c>
      <c r="E115" s="187">
        <v>0</v>
      </c>
      <c r="F115" s="194" t="e">
        <v>#DIV/0!</v>
      </c>
      <c r="G115" s="185" t="s">
        <v>10</v>
      </c>
      <c r="H115" s="185" t="s">
        <v>453</v>
      </c>
      <c r="I115" t="s">
        <v>439</v>
      </c>
    </row>
    <row r="116" spans="1:9" x14ac:dyDescent="0.25">
      <c r="A116" s="91">
        <v>113</v>
      </c>
      <c r="B116" s="96">
        <v>2349</v>
      </c>
      <c r="C116" s="186" t="s">
        <v>420</v>
      </c>
      <c r="D116" s="187">
        <v>4623</v>
      </c>
      <c r="E116" s="187">
        <v>30</v>
      </c>
      <c r="F116" s="194">
        <v>154.1</v>
      </c>
      <c r="G116" s="185">
        <v>39</v>
      </c>
      <c r="H116" s="185" t="s">
        <v>13</v>
      </c>
      <c r="I116" t="s">
        <v>444</v>
      </c>
    </row>
    <row r="117" spans="1:9" x14ac:dyDescent="0.25">
      <c r="A117" s="91">
        <v>114</v>
      </c>
      <c r="B117" s="96">
        <v>2387</v>
      </c>
      <c r="C117" s="186" t="s">
        <v>436</v>
      </c>
      <c r="D117" s="187">
        <v>454</v>
      </c>
      <c r="E117" s="187">
        <v>3</v>
      </c>
      <c r="F117" s="194">
        <v>151.33333333333334</v>
      </c>
      <c r="G117" s="185" t="s">
        <v>10</v>
      </c>
      <c r="H117" s="185" t="s">
        <v>453</v>
      </c>
      <c r="I117" t="s">
        <v>446</v>
      </c>
    </row>
    <row r="118" spans="1:9" x14ac:dyDescent="0.25">
      <c r="A118" s="91">
        <v>115</v>
      </c>
      <c r="B118" s="96">
        <v>2398</v>
      </c>
      <c r="C118" s="186" t="s">
        <v>435</v>
      </c>
      <c r="D118" s="187">
        <v>16217</v>
      </c>
      <c r="E118" s="187">
        <v>92</v>
      </c>
      <c r="F118" s="194">
        <v>176.27173913043478</v>
      </c>
      <c r="G118" s="185">
        <v>24</v>
      </c>
      <c r="H118" s="185" t="s">
        <v>13</v>
      </c>
      <c r="I118" t="s">
        <v>439</v>
      </c>
    </row>
    <row r="119" spans="1:9" x14ac:dyDescent="0.25">
      <c r="A119" s="91">
        <v>116</v>
      </c>
      <c r="B119" s="96">
        <v>2453</v>
      </c>
      <c r="C119" s="188" t="s">
        <v>460</v>
      </c>
      <c r="D119" s="189">
        <v>17812</v>
      </c>
      <c r="E119" s="189">
        <v>110</v>
      </c>
      <c r="F119" s="195">
        <v>161.92727272727274</v>
      </c>
      <c r="G119" s="191">
        <v>34</v>
      </c>
      <c r="H119" s="191" t="s">
        <v>17</v>
      </c>
      <c r="I119" t="s">
        <v>474</v>
      </c>
    </row>
    <row r="120" spans="1:9" x14ac:dyDescent="0.25">
      <c r="A120" s="91">
        <v>117</v>
      </c>
      <c r="B120" s="96">
        <v>2454</v>
      </c>
      <c r="C120" s="188" t="s">
        <v>465</v>
      </c>
      <c r="D120" s="189">
        <v>2676</v>
      </c>
      <c r="E120" s="189">
        <v>20</v>
      </c>
      <c r="F120" s="195">
        <v>133.80000000000001</v>
      </c>
      <c r="G120" s="191">
        <v>54</v>
      </c>
      <c r="H120" s="191" t="s">
        <v>17</v>
      </c>
      <c r="I120" t="s">
        <v>448</v>
      </c>
    </row>
    <row r="121" spans="1:9" x14ac:dyDescent="0.25">
      <c r="A121" s="91">
        <v>118</v>
      </c>
      <c r="B121" s="96">
        <v>2455</v>
      </c>
      <c r="C121" s="186" t="s">
        <v>466</v>
      </c>
      <c r="D121" s="187">
        <v>16802</v>
      </c>
      <c r="E121" s="187">
        <v>94</v>
      </c>
      <c r="F121" s="194">
        <v>178.74468085106383</v>
      </c>
      <c r="G121" s="185">
        <v>22</v>
      </c>
      <c r="H121" s="185" t="s">
        <v>15</v>
      </c>
      <c r="I121" t="s">
        <v>474</v>
      </c>
    </row>
    <row r="122" spans="1:9" x14ac:dyDescent="0.25">
      <c r="A122" s="91">
        <v>119</v>
      </c>
      <c r="B122" s="96">
        <v>2456</v>
      </c>
      <c r="C122" s="186" t="s">
        <v>467</v>
      </c>
      <c r="D122" s="187">
        <v>23183</v>
      </c>
      <c r="E122" s="187">
        <v>131</v>
      </c>
      <c r="F122" s="194">
        <v>176.96946564885496</v>
      </c>
      <c r="G122" s="185">
        <v>24</v>
      </c>
      <c r="H122" s="185" t="s">
        <v>13</v>
      </c>
      <c r="I122" t="s">
        <v>448</v>
      </c>
    </row>
    <row r="123" spans="1:9" x14ac:dyDescent="0.25">
      <c r="A123" s="91">
        <v>120</v>
      </c>
      <c r="B123" s="96">
        <v>2457</v>
      </c>
      <c r="C123" s="186" t="s">
        <v>468</v>
      </c>
      <c r="D123" s="187">
        <v>5092</v>
      </c>
      <c r="E123" s="187">
        <v>32</v>
      </c>
      <c r="F123" s="194">
        <v>159.125</v>
      </c>
      <c r="G123" s="185">
        <v>36</v>
      </c>
      <c r="H123" s="185" t="s">
        <v>13</v>
      </c>
      <c r="I123" t="s">
        <v>448</v>
      </c>
    </row>
    <row r="124" spans="1:9" x14ac:dyDescent="0.25">
      <c r="A124" s="91">
        <v>121</v>
      </c>
      <c r="B124" s="96">
        <v>2474</v>
      </c>
      <c r="C124" s="188" t="s">
        <v>457</v>
      </c>
      <c r="D124" s="189">
        <v>4808</v>
      </c>
      <c r="E124" s="189">
        <v>41</v>
      </c>
      <c r="F124" s="195">
        <v>117.26829268292683</v>
      </c>
      <c r="G124" s="191">
        <v>60</v>
      </c>
      <c r="H124" s="191" t="s">
        <v>17</v>
      </c>
      <c r="I124" t="s">
        <v>449</v>
      </c>
    </row>
    <row r="125" spans="1:9" x14ac:dyDescent="0.25">
      <c r="A125" s="91">
        <v>122</v>
      </c>
      <c r="B125" s="96">
        <v>2488</v>
      </c>
      <c r="C125" s="186" t="s">
        <v>459</v>
      </c>
      <c r="D125" s="187">
        <v>670</v>
      </c>
      <c r="E125" s="187">
        <v>4</v>
      </c>
      <c r="F125" s="194">
        <v>167.5</v>
      </c>
      <c r="G125" s="185" t="s">
        <v>10</v>
      </c>
      <c r="H125" s="185" t="s">
        <v>453</v>
      </c>
      <c r="I125" t="s">
        <v>443</v>
      </c>
    </row>
    <row r="126" spans="1:9" x14ac:dyDescent="0.25">
      <c r="A126" s="91">
        <v>123</v>
      </c>
      <c r="B126" s="96">
        <v>2497</v>
      </c>
      <c r="C126" s="188" t="s">
        <v>458</v>
      </c>
      <c r="D126" s="189">
        <v>1190</v>
      </c>
      <c r="E126" s="189">
        <v>8</v>
      </c>
      <c r="F126" s="195">
        <v>148.75</v>
      </c>
      <c r="G126" s="191" t="s">
        <v>10</v>
      </c>
      <c r="H126" s="191" t="s">
        <v>452</v>
      </c>
      <c r="I126" t="s">
        <v>448</v>
      </c>
    </row>
    <row r="127" spans="1:9" x14ac:dyDescent="0.25">
      <c r="A127" s="91">
        <v>124</v>
      </c>
      <c r="B127" s="96">
        <v>2500</v>
      </c>
      <c r="C127" s="186" t="s">
        <v>463</v>
      </c>
      <c r="D127" s="187">
        <v>8685</v>
      </c>
      <c r="E127" s="187">
        <v>54</v>
      </c>
      <c r="F127" s="194">
        <v>160.83333333333334</v>
      </c>
      <c r="G127" s="185">
        <v>35</v>
      </c>
      <c r="H127" s="185" t="s">
        <v>13</v>
      </c>
      <c r="I127" t="s">
        <v>441</v>
      </c>
    </row>
    <row r="128" spans="1:9" x14ac:dyDescent="0.25">
      <c r="A128" s="91">
        <v>125</v>
      </c>
      <c r="B128" s="96">
        <v>2501</v>
      </c>
      <c r="C128" s="186" t="s">
        <v>470</v>
      </c>
      <c r="D128" s="187">
        <v>3137</v>
      </c>
      <c r="E128" s="187">
        <v>21</v>
      </c>
      <c r="F128" s="194">
        <v>149.38095238095238</v>
      </c>
      <c r="G128" s="185">
        <v>43</v>
      </c>
      <c r="H128" s="185" t="s">
        <v>13</v>
      </c>
      <c r="I128" t="s">
        <v>441</v>
      </c>
    </row>
    <row r="129" spans="1:9" x14ac:dyDescent="0.25">
      <c r="A129" s="91">
        <v>126</v>
      </c>
      <c r="B129" s="96">
        <v>2524</v>
      </c>
      <c r="C129" s="186" t="s">
        <v>477</v>
      </c>
      <c r="D129" s="187">
        <v>600</v>
      </c>
      <c r="E129" s="187">
        <v>4</v>
      </c>
      <c r="F129" s="194">
        <v>150</v>
      </c>
      <c r="G129" s="185" t="s">
        <v>10</v>
      </c>
      <c r="H129" s="185" t="s">
        <v>453</v>
      </c>
      <c r="I129" t="s">
        <v>441</v>
      </c>
    </row>
    <row r="130" spans="1:9" x14ac:dyDescent="0.25">
      <c r="A130" s="91">
        <v>127</v>
      </c>
      <c r="B130" s="96">
        <v>2526</v>
      </c>
      <c r="C130" s="188" t="s">
        <v>479</v>
      </c>
      <c r="D130" s="189">
        <v>19242</v>
      </c>
      <c r="E130" s="189">
        <v>136</v>
      </c>
      <c r="F130" s="195">
        <v>141.48529411764707</v>
      </c>
      <c r="G130" s="191">
        <v>48</v>
      </c>
      <c r="H130" s="191" t="s">
        <v>17</v>
      </c>
      <c r="I130" t="s">
        <v>441</v>
      </c>
    </row>
    <row r="131" spans="1:9" x14ac:dyDescent="0.25">
      <c r="A131" s="91">
        <v>128</v>
      </c>
      <c r="B131" s="96">
        <v>2527</v>
      </c>
      <c r="C131" s="186" t="s">
        <v>480</v>
      </c>
      <c r="D131" s="187">
        <v>0</v>
      </c>
      <c r="E131" s="187">
        <v>0</v>
      </c>
      <c r="F131" s="194" t="e">
        <v>#DIV/0!</v>
      </c>
      <c r="G131" s="185" t="s">
        <v>10</v>
      </c>
      <c r="H131" s="185" t="s">
        <v>453</v>
      </c>
      <c r="I131" t="s">
        <v>441</v>
      </c>
    </row>
    <row r="132" spans="1:9" x14ac:dyDescent="0.25">
      <c r="A132" s="91">
        <v>129</v>
      </c>
      <c r="B132" s="96">
        <v>2553</v>
      </c>
      <c r="C132" s="186" t="s">
        <v>486</v>
      </c>
      <c r="D132" s="187">
        <v>0</v>
      </c>
      <c r="E132" s="187">
        <v>0</v>
      </c>
      <c r="F132" s="194" t="e">
        <v>#DIV/0!</v>
      </c>
      <c r="G132" s="185" t="s">
        <v>10</v>
      </c>
      <c r="H132" s="185" t="s">
        <v>453</v>
      </c>
      <c r="I132" t="s">
        <v>439</v>
      </c>
    </row>
    <row r="133" spans="1:9" x14ac:dyDescent="0.25">
      <c r="A133" s="91">
        <v>130</v>
      </c>
      <c r="B133" s="96">
        <v>2596</v>
      </c>
      <c r="C133" s="186" t="s">
        <v>530</v>
      </c>
      <c r="D133" s="187">
        <v>1629</v>
      </c>
      <c r="E133" s="187">
        <v>12</v>
      </c>
      <c r="F133" s="194">
        <v>135.75</v>
      </c>
      <c r="G133" s="185" t="s">
        <v>10</v>
      </c>
      <c r="H133" s="185" t="s">
        <v>453</v>
      </c>
      <c r="I133" t="s">
        <v>441</v>
      </c>
    </row>
    <row r="134" spans="1:9" x14ac:dyDescent="0.25">
      <c r="A134" s="91">
        <v>131</v>
      </c>
      <c r="B134" s="96">
        <v>2631</v>
      </c>
      <c r="C134" s="188" t="s">
        <v>533</v>
      </c>
      <c r="D134" s="189">
        <v>1655</v>
      </c>
      <c r="E134" s="189">
        <v>12</v>
      </c>
      <c r="F134" s="195">
        <v>137.917</v>
      </c>
      <c r="G134" s="191" t="s">
        <v>10</v>
      </c>
      <c r="H134" s="191" t="s">
        <v>452</v>
      </c>
      <c r="I134" t="s">
        <v>447</v>
      </c>
    </row>
    <row r="135" spans="1:9" x14ac:dyDescent="0.25">
      <c r="A135" s="91">
        <v>132</v>
      </c>
      <c r="B135" s="96">
        <v>2632</v>
      </c>
      <c r="C135" s="186" t="s">
        <v>534</v>
      </c>
      <c r="D135" s="187">
        <v>18568</v>
      </c>
      <c r="E135" s="187">
        <v>118</v>
      </c>
      <c r="F135" s="194">
        <v>157.35593220338984</v>
      </c>
      <c r="G135" s="185">
        <v>37</v>
      </c>
      <c r="H135" s="185" t="s">
        <v>13</v>
      </c>
      <c r="I135" t="s">
        <v>446</v>
      </c>
    </row>
    <row r="136" spans="1:9" x14ac:dyDescent="0.25">
      <c r="A136" s="91">
        <v>133</v>
      </c>
      <c r="B136" s="96">
        <v>2634</v>
      </c>
      <c r="C136" s="186" t="s">
        <v>535</v>
      </c>
      <c r="D136" s="187">
        <v>14317</v>
      </c>
      <c r="E136" s="187">
        <v>69</v>
      </c>
      <c r="F136" s="194">
        <v>207.49275362318841</v>
      </c>
      <c r="G136" s="185">
        <v>2</v>
      </c>
      <c r="H136" s="185" t="s">
        <v>24</v>
      </c>
      <c r="I136" t="s">
        <v>447</v>
      </c>
    </row>
    <row r="137" spans="1:9" x14ac:dyDescent="0.25">
      <c r="A137" s="91">
        <v>134</v>
      </c>
      <c r="B137" s="96">
        <v>2635</v>
      </c>
      <c r="C137" s="186" t="s">
        <v>536</v>
      </c>
      <c r="D137" s="187">
        <v>11026</v>
      </c>
      <c r="E137" s="187">
        <v>63</v>
      </c>
      <c r="F137" s="194">
        <v>175.01587301587301</v>
      </c>
      <c r="G137" s="185">
        <v>25</v>
      </c>
      <c r="H137" s="185" t="s">
        <v>13</v>
      </c>
      <c r="I137" t="s">
        <v>439</v>
      </c>
    </row>
    <row r="138" spans="1:9" x14ac:dyDescent="0.25">
      <c r="A138" s="91">
        <v>135</v>
      </c>
      <c r="B138" s="96">
        <v>2691</v>
      </c>
      <c r="C138" s="186" t="s">
        <v>542</v>
      </c>
      <c r="D138" s="187">
        <v>0</v>
      </c>
      <c r="E138" s="187">
        <v>0</v>
      </c>
      <c r="F138" s="194" t="e">
        <v>#DIV/0!</v>
      </c>
      <c r="G138" s="185" t="s">
        <v>10</v>
      </c>
      <c r="H138" s="185" t="s">
        <v>453</v>
      </c>
      <c r="I138" t="s">
        <v>439</v>
      </c>
    </row>
    <row r="139" spans="1:9" x14ac:dyDescent="0.25">
      <c r="A139" s="91">
        <v>136</v>
      </c>
      <c r="B139" s="96">
        <v>2692</v>
      </c>
      <c r="C139" s="188" t="s">
        <v>543</v>
      </c>
      <c r="D139" s="189">
        <v>0</v>
      </c>
      <c r="E139" s="189">
        <v>0</v>
      </c>
      <c r="F139" s="195" t="e">
        <v>#DIV/0!</v>
      </c>
      <c r="G139" s="191" t="s">
        <v>10</v>
      </c>
      <c r="H139" s="191" t="s">
        <v>452</v>
      </c>
      <c r="I139" t="s">
        <v>441</v>
      </c>
    </row>
    <row r="140" spans="1:9" x14ac:dyDescent="0.25">
      <c r="A140" s="91">
        <v>137</v>
      </c>
      <c r="B140" s="96">
        <v>2693</v>
      </c>
      <c r="C140" s="186" t="s">
        <v>544</v>
      </c>
      <c r="D140" s="187">
        <v>16402</v>
      </c>
      <c r="E140" s="187">
        <v>121</v>
      </c>
      <c r="F140" s="194">
        <v>135.55371900826447</v>
      </c>
      <c r="G140" s="185">
        <v>53</v>
      </c>
      <c r="H140" s="185" t="s">
        <v>13</v>
      </c>
      <c r="I140" t="s">
        <v>448</v>
      </c>
    </row>
    <row r="141" spans="1:9" x14ac:dyDescent="0.25">
      <c r="A141" s="91">
        <v>138</v>
      </c>
      <c r="B141" s="96">
        <v>2694</v>
      </c>
      <c r="C141" s="186" t="s">
        <v>548</v>
      </c>
      <c r="D141" s="187">
        <v>18620</v>
      </c>
      <c r="E141" s="187">
        <v>115</v>
      </c>
      <c r="F141" s="194">
        <v>161.91304347826087</v>
      </c>
      <c r="G141" s="185">
        <v>34</v>
      </c>
      <c r="H141" s="185" t="s">
        <v>13</v>
      </c>
      <c r="I141" t="s">
        <v>474</v>
      </c>
    </row>
    <row r="142" spans="1:9" x14ac:dyDescent="0.25">
      <c r="A142" s="91">
        <v>139</v>
      </c>
      <c r="B142" s="96">
        <v>2695</v>
      </c>
      <c r="C142" s="188" t="s">
        <v>545</v>
      </c>
      <c r="D142" s="189">
        <v>5276</v>
      </c>
      <c r="E142" s="189">
        <v>33</v>
      </c>
      <c r="F142" s="195">
        <v>159.87878787878788</v>
      </c>
      <c r="G142" s="191">
        <v>36</v>
      </c>
      <c r="H142" s="191" t="s">
        <v>17</v>
      </c>
      <c r="I142" t="s">
        <v>448</v>
      </c>
    </row>
    <row r="143" spans="1:9" x14ac:dyDescent="0.25">
      <c r="A143" s="91">
        <v>140</v>
      </c>
      <c r="B143" s="96">
        <v>2697</v>
      </c>
      <c r="C143" s="188" t="s">
        <v>546</v>
      </c>
      <c r="D143" s="189">
        <v>0</v>
      </c>
      <c r="E143" s="189">
        <v>0</v>
      </c>
      <c r="F143" s="195" t="e">
        <v>#DIV/0!</v>
      </c>
      <c r="G143" s="191" t="s">
        <v>10</v>
      </c>
      <c r="H143" s="191" t="s">
        <v>452</v>
      </c>
      <c r="I143" t="s">
        <v>439</v>
      </c>
    </row>
    <row r="144" spans="1:9" x14ac:dyDescent="0.25">
      <c r="A144" s="91">
        <v>141</v>
      </c>
      <c r="B144" s="96">
        <v>2698</v>
      </c>
      <c r="C144" s="186" t="s">
        <v>549</v>
      </c>
      <c r="D144" s="187">
        <v>0</v>
      </c>
      <c r="E144" s="187">
        <v>0</v>
      </c>
      <c r="F144" s="194" t="e">
        <v>#DIV/0!</v>
      </c>
      <c r="G144" s="185" t="s">
        <v>10</v>
      </c>
      <c r="H144" s="185" t="s">
        <v>453</v>
      </c>
      <c r="I144" t="s">
        <v>439</v>
      </c>
    </row>
    <row r="145" spans="1:9" x14ac:dyDescent="0.25">
      <c r="A145" s="91">
        <v>142</v>
      </c>
      <c r="B145" s="96">
        <v>2743</v>
      </c>
      <c r="C145" s="188" t="s">
        <v>550</v>
      </c>
      <c r="D145" s="189">
        <v>0</v>
      </c>
      <c r="E145" s="189">
        <v>0</v>
      </c>
      <c r="F145" s="195" t="e">
        <v>#DIV/0!</v>
      </c>
      <c r="G145" s="191" t="s">
        <v>10</v>
      </c>
      <c r="H145" s="191" t="s">
        <v>452</v>
      </c>
      <c r="I145" t="s">
        <v>439</v>
      </c>
    </row>
    <row r="146" spans="1:9" x14ac:dyDescent="0.25">
      <c r="H146" s="170"/>
    </row>
  </sheetData>
  <mergeCells count="1">
    <mergeCell ref="C1:G1"/>
  </mergeCells>
  <conditionalFormatting sqref="F3">
    <cfRule type="cellIs" dxfId="78" priority="21" stopIfTrue="1" operator="greaterThanOrEqual">
      <formula>200</formula>
    </cfRule>
  </conditionalFormatting>
  <conditionalFormatting sqref="F4:H145">
    <cfRule type="cellIs" dxfId="77" priority="1" stopIfTrue="1" operator="equal">
      <formula>IF(#REF!&gt;=200,0,"")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I140"/>
  <sheetViews>
    <sheetView zoomScaleNormal="100" workbookViewId="0">
      <selection activeCell="G97" sqref="G97"/>
    </sheetView>
  </sheetViews>
  <sheetFormatPr baseColWidth="10" defaultColWidth="11.5703125" defaultRowHeight="15" x14ac:dyDescent="0.25"/>
  <cols>
    <col min="1" max="1" width="4" style="170" bestFit="1" customWidth="1"/>
    <col min="2" max="2" width="11.5703125" style="169"/>
    <col min="3" max="3" width="23" style="170" bestFit="1" customWidth="1"/>
    <col min="4" max="4" width="11.7109375" style="170" customWidth="1"/>
    <col min="5" max="5" width="11.7109375" style="169" customWidth="1"/>
    <col min="6" max="6" width="11.7109375" style="196" customWidth="1"/>
    <col min="7" max="8" width="11.7109375" style="169" customWidth="1"/>
    <col min="9" max="9" width="12.42578125" style="170" bestFit="1" customWidth="1"/>
    <col min="10" max="16384" width="11.5703125" style="170"/>
  </cols>
  <sheetData>
    <row r="1" spans="1:9" s="135" customFormat="1" ht="18" x14ac:dyDescent="0.2">
      <c r="B1" s="138"/>
      <c r="C1" s="374" t="s">
        <v>553</v>
      </c>
      <c r="D1" s="374"/>
      <c r="E1" s="374"/>
      <c r="F1" s="374"/>
      <c r="G1" s="374"/>
    </row>
    <row r="2" spans="1:9" s="135" customFormat="1" ht="18" x14ac:dyDescent="0.25">
      <c r="B2" s="138"/>
      <c r="C2" s="136"/>
      <c r="D2" s="137"/>
      <c r="E2" s="138"/>
      <c r="F2" s="192"/>
      <c r="G2" s="171" t="s">
        <v>552</v>
      </c>
      <c r="H2" s="171" t="s">
        <v>552</v>
      </c>
    </row>
    <row r="3" spans="1:9" s="135" customFormat="1" x14ac:dyDescent="0.25">
      <c r="A3" s="172"/>
      <c r="B3" s="173" t="s">
        <v>2</v>
      </c>
      <c r="C3" s="175" t="s">
        <v>3</v>
      </c>
      <c r="D3" s="176" t="s">
        <v>4</v>
      </c>
      <c r="E3" s="176" t="s">
        <v>5</v>
      </c>
      <c r="F3" s="193" t="s">
        <v>490</v>
      </c>
      <c r="G3" s="179" t="s">
        <v>7</v>
      </c>
      <c r="H3" s="184" t="s">
        <v>8</v>
      </c>
    </row>
    <row r="4" spans="1:9" x14ac:dyDescent="0.25">
      <c r="A4" s="91">
        <v>1</v>
      </c>
      <c r="B4" s="96">
        <v>48</v>
      </c>
      <c r="C4" s="202" t="s">
        <v>618</v>
      </c>
      <c r="D4" s="205">
        <v>11864</v>
      </c>
      <c r="E4" s="205">
        <v>67</v>
      </c>
      <c r="F4" s="206">
        <v>177.07462686567163</v>
      </c>
      <c r="G4" s="211">
        <v>23</v>
      </c>
      <c r="H4" s="211" t="s">
        <v>13</v>
      </c>
      <c r="I4" s="207" t="s">
        <v>443</v>
      </c>
    </row>
    <row r="5" spans="1:9" x14ac:dyDescent="0.25">
      <c r="A5" s="91">
        <v>2</v>
      </c>
      <c r="B5" s="96">
        <v>111</v>
      </c>
      <c r="C5" s="202" t="s">
        <v>619</v>
      </c>
      <c r="D5" s="205">
        <v>26724</v>
      </c>
      <c r="E5" s="205">
        <v>149</v>
      </c>
      <c r="F5" s="206">
        <v>179.35570469798657</v>
      </c>
      <c r="G5" s="211">
        <v>22</v>
      </c>
      <c r="H5" s="211" t="s">
        <v>15</v>
      </c>
      <c r="I5" s="207" t="s">
        <v>443</v>
      </c>
    </row>
    <row r="6" spans="1:9" x14ac:dyDescent="0.25">
      <c r="A6" s="91">
        <v>3</v>
      </c>
      <c r="B6" s="96">
        <v>123</v>
      </c>
      <c r="C6" s="202" t="s">
        <v>653</v>
      </c>
      <c r="D6" s="205">
        <v>28459</v>
      </c>
      <c r="E6" s="205">
        <v>147</v>
      </c>
      <c r="F6" s="206">
        <v>193.59863945578232</v>
      </c>
      <c r="G6" s="211">
        <v>12</v>
      </c>
      <c r="H6" s="211" t="s">
        <v>24</v>
      </c>
      <c r="I6" s="207" t="s">
        <v>447</v>
      </c>
    </row>
    <row r="7" spans="1:9" x14ac:dyDescent="0.25">
      <c r="A7" s="91">
        <v>4</v>
      </c>
      <c r="B7" s="96">
        <v>132</v>
      </c>
      <c r="C7" s="202" t="s">
        <v>554</v>
      </c>
      <c r="D7" s="205">
        <v>10516</v>
      </c>
      <c r="E7" s="205">
        <v>55</v>
      </c>
      <c r="F7" s="206">
        <v>191.2</v>
      </c>
      <c r="G7" s="211">
        <v>13</v>
      </c>
      <c r="H7" s="211" t="s">
        <v>24</v>
      </c>
      <c r="I7" s="207" t="s">
        <v>473</v>
      </c>
    </row>
    <row r="8" spans="1:9" x14ac:dyDescent="0.25">
      <c r="A8" s="91">
        <v>5</v>
      </c>
      <c r="B8" s="96">
        <v>138</v>
      </c>
      <c r="C8" s="197" t="s">
        <v>626</v>
      </c>
      <c r="D8" s="198">
        <v>4675</v>
      </c>
      <c r="E8" s="198">
        <v>30</v>
      </c>
      <c r="F8" s="199">
        <v>155.83333333333334</v>
      </c>
      <c r="G8" s="198">
        <v>39</v>
      </c>
      <c r="H8" s="198" t="s">
        <v>17</v>
      </c>
      <c r="I8" s="207" t="s">
        <v>444</v>
      </c>
    </row>
    <row r="9" spans="1:9" x14ac:dyDescent="0.25">
      <c r="A9" s="91">
        <v>6</v>
      </c>
      <c r="B9" s="96">
        <v>142</v>
      </c>
      <c r="C9" s="202" t="s">
        <v>569</v>
      </c>
      <c r="D9" s="205">
        <v>7791</v>
      </c>
      <c r="E9" s="205">
        <v>42</v>
      </c>
      <c r="F9" s="206">
        <v>185.5</v>
      </c>
      <c r="G9" s="211">
        <v>18</v>
      </c>
      <c r="H9" s="211" t="s">
        <v>15</v>
      </c>
      <c r="I9" s="207" t="s">
        <v>441</v>
      </c>
    </row>
    <row r="10" spans="1:9" x14ac:dyDescent="0.25">
      <c r="A10" s="91">
        <v>7</v>
      </c>
      <c r="B10" s="96">
        <v>149</v>
      </c>
      <c r="C10" s="202" t="s">
        <v>632</v>
      </c>
      <c r="D10" s="205">
        <v>22506</v>
      </c>
      <c r="E10" s="205">
        <v>123</v>
      </c>
      <c r="F10" s="206">
        <v>182.97560975609755</v>
      </c>
      <c r="G10" s="211">
        <v>20</v>
      </c>
      <c r="H10" s="211" t="s">
        <v>15</v>
      </c>
      <c r="I10" s="207" t="s">
        <v>445</v>
      </c>
    </row>
    <row r="11" spans="1:9" x14ac:dyDescent="0.25">
      <c r="A11" s="91">
        <v>8</v>
      </c>
      <c r="B11" s="96">
        <v>150</v>
      </c>
      <c r="C11" s="197" t="s">
        <v>633</v>
      </c>
      <c r="D11" s="198">
        <v>0</v>
      </c>
      <c r="E11" s="198">
        <v>0</v>
      </c>
      <c r="F11" s="199" t="e">
        <v>#DIV/0!</v>
      </c>
      <c r="G11" s="198" t="s">
        <v>10</v>
      </c>
      <c r="H11" s="198" t="s">
        <v>19</v>
      </c>
      <c r="I11" s="209" t="s">
        <v>445</v>
      </c>
    </row>
    <row r="12" spans="1:9" x14ac:dyDescent="0.25">
      <c r="A12" s="91">
        <v>9</v>
      </c>
      <c r="B12" s="96">
        <v>151</v>
      </c>
      <c r="C12" s="202" t="s">
        <v>594</v>
      </c>
      <c r="D12" s="205">
        <v>12174</v>
      </c>
      <c r="E12" s="205">
        <v>65</v>
      </c>
      <c r="F12" s="206">
        <v>187.2923076923077</v>
      </c>
      <c r="G12" s="211">
        <v>16</v>
      </c>
      <c r="H12" s="211" t="s">
        <v>15</v>
      </c>
      <c r="I12" s="207" t="s">
        <v>439</v>
      </c>
    </row>
    <row r="13" spans="1:9" x14ac:dyDescent="0.25">
      <c r="A13" s="91">
        <v>10</v>
      </c>
      <c r="B13" s="96">
        <v>180</v>
      </c>
      <c r="C13" s="202" t="s">
        <v>555</v>
      </c>
      <c r="D13" s="205">
        <v>13679</v>
      </c>
      <c r="E13" s="205">
        <v>79</v>
      </c>
      <c r="F13" s="206">
        <v>173.15189873417722</v>
      </c>
      <c r="G13" s="211">
        <v>26</v>
      </c>
      <c r="H13" s="211" t="s">
        <v>13</v>
      </c>
      <c r="I13" s="207" t="s">
        <v>473</v>
      </c>
    </row>
    <row r="14" spans="1:9" x14ac:dyDescent="0.25">
      <c r="A14" s="91">
        <v>11</v>
      </c>
      <c r="B14" s="96">
        <v>181</v>
      </c>
      <c r="C14" s="197" t="s">
        <v>583</v>
      </c>
      <c r="D14" s="198">
        <v>51951</v>
      </c>
      <c r="E14" s="198">
        <v>283</v>
      </c>
      <c r="F14" s="199">
        <v>183.57243816254416</v>
      </c>
      <c r="G14" s="198">
        <v>19</v>
      </c>
      <c r="H14" s="198" t="s">
        <v>55</v>
      </c>
      <c r="I14" s="207" t="s">
        <v>442</v>
      </c>
    </row>
    <row r="15" spans="1:9" x14ac:dyDescent="0.25">
      <c r="A15" s="91">
        <v>12</v>
      </c>
      <c r="B15" s="96">
        <v>189</v>
      </c>
      <c r="C15" s="202" t="s">
        <v>620</v>
      </c>
      <c r="D15" s="205">
        <v>50500</v>
      </c>
      <c r="E15" s="205">
        <v>273</v>
      </c>
      <c r="F15" s="206">
        <v>184.98168498168499</v>
      </c>
      <c r="G15" s="211">
        <v>18</v>
      </c>
      <c r="H15" s="211" t="s">
        <v>15</v>
      </c>
      <c r="I15" s="207" t="s">
        <v>443</v>
      </c>
    </row>
    <row r="16" spans="1:9" x14ac:dyDescent="0.25">
      <c r="A16" s="91">
        <v>13</v>
      </c>
      <c r="B16" s="96">
        <v>191</v>
      </c>
      <c r="C16" s="197" t="s">
        <v>595</v>
      </c>
      <c r="D16" s="198">
        <v>1908</v>
      </c>
      <c r="E16" s="198">
        <v>12</v>
      </c>
      <c r="F16" s="199">
        <v>159</v>
      </c>
      <c r="G16" s="198" t="s">
        <v>10</v>
      </c>
      <c r="H16" s="198" t="s">
        <v>19</v>
      </c>
      <c r="I16" s="207" t="s">
        <v>439</v>
      </c>
    </row>
    <row r="17" spans="1:9" x14ac:dyDescent="0.25">
      <c r="A17" s="91">
        <v>14</v>
      </c>
      <c r="B17" s="96">
        <v>192</v>
      </c>
      <c r="C17" s="202" t="s">
        <v>635</v>
      </c>
      <c r="D17" s="205">
        <v>39035</v>
      </c>
      <c r="E17" s="205">
        <v>204</v>
      </c>
      <c r="F17" s="206">
        <v>191.34803921568627</v>
      </c>
      <c r="G17" s="211">
        <v>13</v>
      </c>
      <c r="H17" s="211" t="s">
        <v>24</v>
      </c>
      <c r="I17" s="207" t="s">
        <v>445</v>
      </c>
    </row>
    <row r="18" spans="1:9" x14ac:dyDescent="0.25">
      <c r="A18" s="91">
        <v>15</v>
      </c>
      <c r="B18" s="96">
        <v>210</v>
      </c>
      <c r="C18" s="202" t="s">
        <v>672</v>
      </c>
      <c r="D18" s="205">
        <v>29418</v>
      </c>
      <c r="E18" s="205">
        <v>156</v>
      </c>
      <c r="F18" s="206">
        <v>188.57692307692307</v>
      </c>
      <c r="G18" s="211">
        <v>15</v>
      </c>
      <c r="H18" s="211" t="s">
        <v>15</v>
      </c>
      <c r="I18" s="207" t="s">
        <v>448</v>
      </c>
    </row>
    <row r="19" spans="1:9" x14ac:dyDescent="0.25">
      <c r="A19" s="91">
        <v>16</v>
      </c>
      <c r="B19" s="96">
        <v>221</v>
      </c>
      <c r="C19" s="202" t="s">
        <v>597</v>
      </c>
      <c r="D19" s="203">
        <v>1949</v>
      </c>
      <c r="E19" s="203">
        <v>12</v>
      </c>
      <c r="F19" s="204">
        <v>162.41666666666666</v>
      </c>
      <c r="G19" s="212" t="s">
        <v>352</v>
      </c>
      <c r="H19" s="212" t="s">
        <v>11</v>
      </c>
      <c r="I19" s="207" t="s">
        <v>439</v>
      </c>
    </row>
    <row r="20" spans="1:9" x14ac:dyDescent="0.25">
      <c r="A20" s="91">
        <v>17</v>
      </c>
      <c r="B20" s="96">
        <v>228</v>
      </c>
      <c r="C20" s="197" t="s">
        <v>584</v>
      </c>
      <c r="D20" s="198">
        <v>24854</v>
      </c>
      <c r="E20" s="198">
        <v>157</v>
      </c>
      <c r="F20" s="199">
        <v>158.30573248407643</v>
      </c>
      <c r="G20" s="198">
        <v>36</v>
      </c>
      <c r="H20" s="198" t="s">
        <v>17</v>
      </c>
      <c r="I20" s="207" t="s">
        <v>442</v>
      </c>
    </row>
    <row r="21" spans="1:9" x14ac:dyDescent="0.25">
      <c r="A21" s="91">
        <v>18</v>
      </c>
      <c r="B21" s="96">
        <v>230</v>
      </c>
      <c r="C21" s="202" t="s">
        <v>556</v>
      </c>
      <c r="D21" s="205">
        <v>17030</v>
      </c>
      <c r="E21" s="205">
        <v>88</v>
      </c>
      <c r="F21" s="206">
        <v>193.52272727272728</v>
      </c>
      <c r="G21" s="211">
        <v>12</v>
      </c>
      <c r="H21" s="211" t="s">
        <v>24</v>
      </c>
      <c r="I21" s="207" t="s">
        <v>473</v>
      </c>
    </row>
    <row r="22" spans="1:9" x14ac:dyDescent="0.25">
      <c r="A22" s="91">
        <v>19</v>
      </c>
      <c r="B22" s="96">
        <v>236</v>
      </c>
      <c r="C22" s="202" t="s">
        <v>585</v>
      </c>
      <c r="D22" s="205">
        <v>20017</v>
      </c>
      <c r="E22" s="205">
        <v>98</v>
      </c>
      <c r="F22" s="206">
        <v>204.25510204081633</v>
      </c>
      <c r="G22" s="211">
        <v>4</v>
      </c>
      <c r="H22" s="211" t="s">
        <v>24</v>
      </c>
      <c r="I22" s="207" t="s">
        <v>442</v>
      </c>
    </row>
    <row r="23" spans="1:9" x14ac:dyDescent="0.25">
      <c r="A23" s="91">
        <v>20</v>
      </c>
      <c r="B23" s="96">
        <v>271</v>
      </c>
      <c r="C23" s="202" t="s">
        <v>557</v>
      </c>
      <c r="D23" s="205">
        <v>11846</v>
      </c>
      <c r="E23" s="205">
        <v>62</v>
      </c>
      <c r="F23" s="206">
        <v>191.06451612903226</v>
      </c>
      <c r="G23" s="211">
        <v>13</v>
      </c>
      <c r="H23" s="211" t="s">
        <v>24</v>
      </c>
      <c r="I23" s="207" t="s">
        <v>473</v>
      </c>
    </row>
    <row r="24" spans="1:9" x14ac:dyDescent="0.25">
      <c r="A24" s="91">
        <v>21</v>
      </c>
      <c r="B24" s="96">
        <v>272</v>
      </c>
      <c r="C24" s="202" t="s">
        <v>600</v>
      </c>
      <c r="D24" s="205">
        <v>29571</v>
      </c>
      <c r="E24" s="205">
        <v>190</v>
      </c>
      <c r="F24" s="206">
        <v>155.63684210526316</v>
      </c>
      <c r="G24" s="211">
        <v>39</v>
      </c>
      <c r="H24" s="211" t="s">
        <v>13</v>
      </c>
      <c r="I24" s="207" t="s">
        <v>439</v>
      </c>
    </row>
    <row r="25" spans="1:9" x14ac:dyDescent="0.25">
      <c r="A25" s="91">
        <v>22</v>
      </c>
      <c r="B25" s="96">
        <v>290</v>
      </c>
      <c r="C25" s="202" t="s">
        <v>658</v>
      </c>
      <c r="D25" s="205">
        <v>48320</v>
      </c>
      <c r="E25" s="205">
        <v>240</v>
      </c>
      <c r="F25" s="206">
        <v>201.33333333333334</v>
      </c>
      <c r="G25" s="211">
        <v>6</v>
      </c>
      <c r="H25" s="211" t="s">
        <v>24</v>
      </c>
      <c r="I25" s="207" t="s">
        <v>447</v>
      </c>
    </row>
    <row r="26" spans="1:9" x14ac:dyDescent="0.25">
      <c r="A26" s="91">
        <v>23</v>
      </c>
      <c r="B26" s="96">
        <v>323</v>
      </c>
      <c r="C26" s="202" t="s">
        <v>558</v>
      </c>
      <c r="D26" s="205">
        <v>50562</v>
      </c>
      <c r="E26" s="205">
        <v>263</v>
      </c>
      <c r="F26" s="206">
        <v>192.25095057034221</v>
      </c>
      <c r="G26" s="211">
        <v>13</v>
      </c>
      <c r="H26" s="211" t="s">
        <v>24</v>
      </c>
      <c r="I26" s="207" t="s">
        <v>473</v>
      </c>
    </row>
    <row r="27" spans="1:9" x14ac:dyDescent="0.25">
      <c r="A27" s="91">
        <v>24</v>
      </c>
      <c r="B27" s="96">
        <v>327</v>
      </c>
      <c r="C27" s="197" t="s">
        <v>589</v>
      </c>
      <c r="D27" s="198">
        <v>6694</v>
      </c>
      <c r="E27" s="198">
        <v>36</v>
      </c>
      <c r="F27" s="199">
        <v>185.94444444444446</v>
      </c>
      <c r="G27" s="198">
        <v>18</v>
      </c>
      <c r="H27" s="198" t="s">
        <v>55</v>
      </c>
      <c r="I27" s="207" t="s">
        <v>442</v>
      </c>
    </row>
    <row r="28" spans="1:9" x14ac:dyDescent="0.25">
      <c r="A28" s="91">
        <v>25</v>
      </c>
      <c r="B28" s="96">
        <v>350</v>
      </c>
      <c r="C28" s="202" t="s">
        <v>660</v>
      </c>
      <c r="D28" s="205">
        <v>19826</v>
      </c>
      <c r="E28" s="205">
        <v>105</v>
      </c>
      <c r="F28" s="206">
        <v>188.81904761904761</v>
      </c>
      <c r="G28" s="211">
        <v>15</v>
      </c>
      <c r="H28" s="211" t="s">
        <v>15</v>
      </c>
      <c r="I28" s="207" t="s">
        <v>447</v>
      </c>
    </row>
    <row r="29" spans="1:9" x14ac:dyDescent="0.25">
      <c r="A29" s="91">
        <v>26</v>
      </c>
      <c r="B29" s="96">
        <v>356</v>
      </c>
      <c r="C29" s="202" t="s">
        <v>560</v>
      </c>
      <c r="D29" s="205">
        <v>7024</v>
      </c>
      <c r="E29" s="205">
        <v>36</v>
      </c>
      <c r="F29" s="206">
        <v>195.11111111111111</v>
      </c>
      <c r="G29" s="211">
        <v>11</v>
      </c>
      <c r="H29" s="211" t="s">
        <v>24</v>
      </c>
      <c r="I29" s="207" t="s">
        <v>473</v>
      </c>
    </row>
    <row r="30" spans="1:9" x14ac:dyDescent="0.25">
      <c r="A30" s="91">
        <v>27</v>
      </c>
      <c r="B30" s="96">
        <v>407</v>
      </c>
      <c r="C30" s="202" t="s">
        <v>636</v>
      </c>
      <c r="D30" s="205">
        <v>23889</v>
      </c>
      <c r="E30" s="205">
        <v>128</v>
      </c>
      <c r="F30" s="206">
        <v>186.6328125</v>
      </c>
      <c r="G30" s="211">
        <v>17</v>
      </c>
      <c r="H30" s="211" t="s">
        <v>15</v>
      </c>
      <c r="I30" s="207" t="s">
        <v>445</v>
      </c>
    </row>
    <row r="31" spans="1:9" x14ac:dyDescent="0.25">
      <c r="A31" s="91">
        <v>28</v>
      </c>
      <c r="B31" s="96">
        <v>408</v>
      </c>
      <c r="C31" s="202" t="s">
        <v>645</v>
      </c>
      <c r="D31" s="205">
        <v>28883</v>
      </c>
      <c r="E31" s="205">
        <v>161</v>
      </c>
      <c r="F31" s="206">
        <v>179.3975155279503</v>
      </c>
      <c r="G31" s="211">
        <v>22</v>
      </c>
      <c r="H31" s="211" t="s">
        <v>15</v>
      </c>
      <c r="I31" s="207" t="s">
        <v>446</v>
      </c>
    </row>
    <row r="32" spans="1:9" x14ac:dyDescent="0.25">
      <c r="A32" s="91">
        <v>29</v>
      </c>
      <c r="B32" s="96">
        <v>409</v>
      </c>
      <c r="C32" s="202" t="s">
        <v>622</v>
      </c>
      <c r="D32" s="203">
        <v>1112</v>
      </c>
      <c r="E32" s="203">
        <v>8</v>
      </c>
      <c r="F32" s="204">
        <v>139</v>
      </c>
      <c r="G32" s="212" t="s">
        <v>352</v>
      </c>
      <c r="H32" s="212" t="s">
        <v>11</v>
      </c>
      <c r="I32" s="207" t="s">
        <v>443</v>
      </c>
    </row>
    <row r="33" spans="1:9" x14ac:dyDescent="0.25">
      <c r="A33" s="91">
        <v>30</v>
      </c>
      <c r="B33" s="96">
        <v>440</v>
      </c>
      <c r="C33" s="197" t="s">
        <v>587</v>
      </c>
      <c r="D33" s="198">
        <v>28478</v>
      </c>
      <c r="E33" s="198">
        <v>156</v>
      </c>
      <c r="F33" s="199">
        <v>182.55128205128204</v>
      </c>
      <c r="G33" s="198">
        <v>20</v>
      </c>
      <c r="H33" s="198" t="s">
        <v>55</v>
      </c>
      <c r="I33" s="207" t="s">
        <v>442</v>
      </c>
    </row>
    <row r="34" spans="1:9" x14ac:dyDescent="0.25">
      <c r="A34" s="91">
        <v>31</v>
      </c>
      <c r="B34" s="96">
        <v>521</v>
      </c>
      <c r="C34" s="202" t="s">
        <v>606</v>
      </c>
      <c r="D34" s="203">
        <v>2407</v>
      </c>
      <c r="E34" s="203">
        <v>16</v>
      </c>
      <c r="F34" s="204">
        <v>150.4375</v>
      </c>
      <c r="G34" s="212" t="s">
        <v>352</v>
      </c>
      <c r="H34" s="212" t="s">
        <v>11</v>
      </c>
      <c r="I34" s="207" t="s">
        <v>439</v>
      </c>
    </row>
    <row r="35" spans="1:9" x14ac:dyDescent="0.25">
      <c r="A35" s="91">
        <v>32</v>
      </c>
      <c r="B35" s="96">
        <v>522</v>
      </c>
      <c r="C35" s="202" t="s">
        <v>563</v>
      </c>
      <c r="D35" s="205">
        <v>21643</v>
      </c>
      <c r="E35" s="205">
        <v>113</v>
      </c>
      <c r="F35" s="206">
        <v>191.53097345132744</v>
      </c>
      <c r="G35" s="211">
        <v>13</v>
      </c>
      <c r="H35" s="211" t="s">
        <v>24</v>
      </c>
      <c r="I35" s="207" t="s">
        <v>473</v>
      </c>
    </row>
    <row r="36" spans="1:9" x14ac:dyDescent="0.25">
      <c r="A36" s="91">
        <v>33</v>
      </c>
      <c r="B36" s="96">
        <v>540</v>
      </c>
      <c r="C36" s="197" t="s">
        <v>662</v>
      </c>
      <c r="D36" s="198">
        <v>25901</v>
      </c>
      <c r="E36" s="198">
        <v>155</v>
      </c>
      <c r="F36" s="199">
        <v>167.1032258064516</v>
      </c>
      <c r="G36" s="198">
        <v>30</v>
      </c>
      <c r="H36" s="198" t="s">
        <v>17</v>
      </c>
      <c r="I36" s="207" t="s">
        <v>447</v>
      </c>
    </row>
    <row r="37" spans="1:9" x14ac:dyDescent="0.25">
      <c r="A37" s="91">
        <v>34</v>
      </c>
      <c r="B37" s="96">
        <v>541</v>
      </c>
      <c r="C37" s="197" t="s">
        <v>668</v>
      </c>
      <c r="D37" s="198">
        <v>28106</v>
      </c>
      <c r="E37" s="198">
        <v>151</v>
      </c>
      <c r="F37" s="199">
        <v>186.13245033112582</v>
      </c>
      <c r="G37" s="198">
        <v>17</v>
      </c>
      <c r="H37" s="198" t="s">
        <v>55</v>
      </c>
      <c r="I37" s="207" t="s">
        <v>447</v>
      </c>
    </row>
    <row r="38" spans="1:9" x14ac:dyDescent="0.25">
      <c r="A38" s="91">
        <v>35</v>
      </c>
      <c r="B38" s="96">
        <v>552</v>
      </c>
      <c r="C38" s="202" t="s">
        <v>627</v>
      </c>
      <c r="D38" s="205">
        <v>12310</v>
      </c>
      <c r="E38" s="205">
        <v>70</v>
      </c>
      <c r="F38" s="206">
        <v>175.85714285714286</v>
      </c>
      <c r="G38" s="211">
        <v>25</v>
      </c>
      <c r="H38" s="211" t="s">
        <v>13</v>
      </c>
      <c r="I38" s="207" t="s">
        <v>444</v>
      </c>
    </row>
    <row r="39" spans="1:9" x14ac:dyDescent="0.25">
      <c r="A39" s="91">
        <v>36</v>
      </c>
      <c r="B39" s="96">
        <v>553</v>
      </c>
      <c r="C39" s="197" t="s">
        <v>628</v>
      </c>
      <c r="D39" s="198">
        <v>763</v>
      </c>
      <c r="E39" s="198">
        <v>6</v>
      </c>
      <c r="F39" s="199">
        <v>127.16666666666667</v>
      </c>
      <c r="G39" s="198" t="s">
        <v>10</v>
      </c>
      <c r="H39" s="198" t="s">
        <v>19</v>
      </c>
      <c r="I39" s="207" t="s">
        <v>444</v>
      </c>
    </row>
    <row r="40" spans="1:9" x14ac:dyDescent="0.25">
      <c r="A40" s="91">
        <v>37</v>
      </c>
      <c r="B40" s="96">
        <v>559</v>
      </c>
      <c r="C40" s="202" t="s">
        <v>629</v>
      </c>
      <c r="D40" s="205">
        <v>12346</v>
      </c>
      <c r="E40" s="205">
        <v>74</v>
      </c>
      <c r="F40" s="206">
        <v>166.83783783783784</v>
      </c>
      <c r="G40" s="211">
        <v>31</v>
      </c>
      <c r="H40" s="211" t="s">
        <v>13</v>
      </c>
      <c r="I40" s="207" t="s">
        <v>444</v>
      </c>
    </row>
    <row r="41" spans="1:9" x14ac:dyDescent="0.25">
      <c r="A41" s="91">
        <v>38</v>
      </c>
      <c r="B41" s="96">
        <v>566</v>
      </c>
      <c r="C41" s="202" t="s">
        <v>637</v>
      </c>
      <c r="D41" s="205">
        <v>22136</v>
      </c>
      <c r="E41" s="205">
        <v>120</v>
      </c>
      <c r="F41" s="206">
        <v>184.46666666666667</v>
      </c>
      <c r="G41" s="211">
        <v>18</v>
      </c>
      <c r="H41" s="211" t="s">
        <v>15</v>
      </c>
      <c r="I41" s="207" t="s">
        <v>445</v>
      </c>
    </row>
    <row r="42" spans="1:9" x14ac:dyDescent="0.25">
      <c r="A42" s="91">
        <v>39</v>
      </c>
      <c r="B42" s="96">
        <v>568</v>
      </c>
      <c r="C42" s="202" t="s">
        <v>647</v>
      </c>
      <c r="D42" s="205">
        <v>27605</v>
      </c>
      <c r="E42" s="205">
        <v>159</v>
      </c>
      <c r="F42" s="206">
        <v>173.61635220125785</v>
      </c>
      <c r="G42" s="211">
        <v>26</v>
      </c>
      <c r="H42" s="211" t="s">
        <v>13</v>
      </c>
      <c r="I42" s="207" t="s">
        <v>446</v>
      </c>
    </row>
    <row r="43" spans="1:9" x14ac:dyDescent="0.25">
      <c r="A43" s="91">
        <v>40</v>
      </c>
      <c r="B43" s="96">
        <v>582</v>
      </c>
      <c r="C43" s="202" t="s">
        <v>648</v>
      </c>
      <c r="D43" s="205">
        <v>21544</v>
      </c>
      <c r="E43" s="205">
        <v>137</v>
      </c>
      <c r="F43" s="206">
        <v>157.25547445255475</v>
      </c>
      <c r="G43" s="211">
        <v>37</v>
      </c>
      <c r="H43" s="211" t="s">
        <v>13</v>
      </c>
      <c r="I43" s="207" t="s">
        <v>446</v>
      </c>
    </row>
    <row r="44" spans="1:9" x14ac:dyDescent="0.25">
      <c r="A44" s="91">
        <v>41</v>
      </c>
      <c r="B44" s="96">
        <v>586</v>
      </c>
      <c r="C44" s="202" t="s">
        <v>649</v>
      </c>
      <c r="D44" s="205">
        <v>25787</v>
      </c>
      <c r="E44" s="205">
        <v>151</v>
      </c>
      <c r="F44" s="206">
        <v>170.7748344370861</v>
      </c>
      <c r="G44" s="211">
        <v>28</v>
      </c>
      <c r="H44" s="211" t="s">
        <v>13</v>
      </c>
      <c r="I44" s="207" t="s">
        <v>446</v>
      </c>
    </row>
    <row r="45" spans="1:9" x14ac:dyDescent="0.25">
      <c r="A45" s="91">
        <v>42</v>
      </c>
      <c r="B45" s="96">
        <v>633</v>
      </c>
      <c r="C45" s="197" t="s">
        <v>591</v>
      </c>
      <c r="D45" s="198">
        <v>4918</v>
      </c>
      <c r="E45" s="198">
        <v>28</v>
      </c>
      <c r="F45" s="199">
        <v>175.64285714285714</v>
      </c>
      <c r="G45" s="198">
        <v>25</v>
      </c>
      <c r="H45" s="198" t="s">
        <v>55</v>
      </c>
      <c r="I45" s="207" t="s">
        <v>442</v>
      </c>
    </row>
    <row r="46" spans="1:9" x14ac:dyDescent="0.25">
      <c r="A46" s="91">
        <v>43</v>
      </c>
      <c r="B46" s="96">
        <v>649</v>
      </c>
      <c r="C46" s="202" t="s">
        <v>665</v>
      </c>
      <c r="D46" s="205">
        <v>13067</v>
      </c>
      <c r="E46" s="205">
        <v>63</v>
      </c>
      <c r="F46" s="206">
        <v>207.4126984126984</v>
      </c>
      <c r="G46" s="211">
        <v>2</v>
      </c>
      <c r="H46" s="211" t="s">
        <v>24</v>
      </c>
      <c r="I46" s="207" t="s">
        <v>447</v>
      </c>
    </row>
    <row r="47" spans="1:9" x14ac:dyDescent="0.25">
      <c r="A47" s="91">
        <v>44</v>
      </c>
      <c r="B47" s="96">
        <v>656</v>
      </c>
      <c r="C47" s="202" t="s">
        <v>650</v>
      </c>
      <c r="D47" s="205">
        <v>33502</v>
      </c>
      <c r="E47" s="205">
        <v>178</v>
      </c>
      <c r="F47" s="206">
        <v>188.2134831460674</v>
      </c>
      <c r="G47" s="211">
        <v>15</v>
      </c>
      <c r="H47" s="211" t="s">
        <v>15</v>
      </c>
      <c r="I47" s="207" t="s">
        <v>446</v>
      </c>
    </row>
    <row r="48" spans="1:9" x14ac:dyDescent="0.25">
      <c r="A48" s="91">
        <v>45</v>
      </c>
      <c r="B48" s="96">
        <v>663</v>
      </c>
      <c r="C48" s="202" t="s">
        <v>675</v>
      </c>
      <c r="D48" s="205">
        <v>4262</v>
      </c>
      <c r="E48" s="205">
        <v>25</v>
      </c>
      <c r="F48" s="206">
        <v>170.48</v>
      </c>
      <c r="G48" s="211">
        <v>28</v>
      </c>
      <c r="H48" s="211" t="s">
        <v>13</v>
      </c>
      <c r="I48" s="207" t="s">
        <v>448</v>
      </c>
    </row>
    <row r="49" spans="1:9" x14ac:dyDescent="0.25">
      <c r="A49" s="91">
        <v>46</v>
      </c>
      <c r="B49" s="96">
        <v>672</v>
      </c>
      <c r="C49" s="202" t="s">
        <v>688</v>
      </c>
      <c r="D49" s="203">
        <v>3066</v>
      </c>
      <c r="E49" s="203">
        <v>16</v>
      </c>
      <c r="F49" s="204">
        <v>191.625</v>
      </c>
      <c r="G49" s="212" t="s">
        <v>352</v>
      </c>
      <c r="H49" s="212" t="s">
        <v>11</v>
      </c>
      <c r="I49" s="207" t="s">
        <v>474</v>
      </c>
    </row>
    <row r="50" spans="1:9" x14ac:dyDescent="0.25">
      <c r="A50" s="91">
        <v>47</v>
      </c>
      <c r="B50" s="96">
        <v>721</v>
      </c>
      <c r="C50" s="202" t="s">
        <v>639</v>
      </c>
      <c r="D50" s="205">
        <v>11598</v>
      </c>
      <c r="E50" s="205">
        <v>65</v>
      </c>
      <c r="F50" s="206">
        <v>178.43076923076924</v>
      </c>
      <c r="G50" s="211">
        <v>22</v>
      </c>
      <c r="H50" s="211" t="s">
        <v>15</v>
      </c>
      <c r="I50" s="207" t="s">
        <v>445</v>
      </c>
    </row>
    <row r="51" spans="1:9" x14ac:dyDescent="0.25">
      <c r="A51" s="91">
        <v>48</v>
      </c>
      <c r="B51" s="96">
        <v>742</v>
      </c>
      <c r="C51" s="202" t="s">
        <v>578</v>
      </c>
      <c r="D51" s="205">
        <v>4989</v>
      </c>
      <c r="E51" s="205">
        <v>31</v>
      </c>
      <c r="F51" s="206">
        <v>160.93548387096774</v>
      </c>
      <c r="G51" s="211">
        <v>35</v>
      </c>
      <c r="H51" s="211" t="s">
        <v>13</v>
      </c>
      <c r="I51" s="207" t="s">
        <v>441</v>
      </c>
    </row>
    <row r="52" spans="1:9" x14ac:dyDescent="0.25">
      <c r="A52" s="91">
        <v>49</v>
      </c>
      <c r="B52" s="96">
        <v>790</v>
      </c>
      <c r="C52" s="202" t="s">
        <v>564</v>
      </c>
      <c r="D52" s="205">
        <v>19467</v>
      </c>
      <c r="E52" s="205">
        <v>103</v>
      </c>
      <c r="F52" s="206">
        <v>189</v>
      </c>
      <c r="G52" s="211">
        <v>15</v>
      </c>
      <c r="H52" s="211" t="s">
        <v>15</v>
      </c>
      <c r="I52" s="207" t="s">
        <v>473</v>
      </c>
    </row>
    <row r="53" spans="1:9" x14ac:dyDescent="0.25">
      <c r="A53" s="91">
        <v>50</v>
      </c>
      <c r="B53" s="96">
        <v>856</v>
      </c>
      <c r="C53" s="197" t="s">
        <v>631</v>
      </c>
      <c r="D53" s="200">
        <v>1858</v>
      </c>
      <c r="E53" s="200">
        <v>14</v>
      </c>
      <c r="F53" s="201">
        <v>132.71428571428572</v>
      </c>
      <c r="G53" s="200" t="s">
        <v>352</v>
      </c>
      <c r="H53" s="200" t="s">
        <v>19</v>
      </c>
      <c r="I53" s="207" t="s">
        <v>444</v>
      </c>
    </row>
    <row r="54" spans="1:9" x14ac:dyDescent="0.25">
      <c r="A54" s="91">
        <v>51</v>
      </c>
      <c r="B54" s="96">
        <v>859</v>
      </c>
      <c r="C54" s="202" t="s">
        <v>669</v>
      </c>
      <c r="D54" s="205">
        <v>31400</v>
      </c>
      <c r="E54" s="205">
        <v>171</v>
      </c>
      <c r="F54" s="206">
        <v>183.62573099415204</v>
      </c>
      <c r="G54" s="211">
        <v>19</v>
      </c>
      <c r="H54" s="211" t="s">
        <v>15</v>
      </c>
      <c r="I54" s="207" t="s">
        <v>447</v>
      </c>
    </row>
    <row r="55" spans="1:9" x14ac:dyDescent="0.25">
      <c r="A55" s="91">
        <v>52</v>
      </c>
      <c r="B55" s="96">
        <v>860</v>
      </c>
      <c r="C55" s="202" t="s">
        <v>613</v>
      </c>
      <c r="D55" s="205">
        <v>12724</v>
      </c>
      <c r="E55" s="205">
        <v>68</v>
      </c>
      <c r="F55" s="206">
        <v>187.11764705882354</v>
      </c>
      <c r="G55" s="211">
        <v>16</v>
      </c>
      <c r="H55" s="211" t="s">
        <v>15</v>
      </c>
      <c r="I55" s="207" t="s">
        <v>439</v>
      </c>
    </row>
    <row r="56" spans="1:9" x14ac:dyDescent="0.25">
      <c r="A56" s="91">
        <v>53</v>
      </c>
      <c r="B56" s="96">
        <v>862</v>
      </c>
      <c r="C56" s="197" t="s">
        <v>614</v>
      </c>
      <c r="D56" s="198">
        <v>906</v>
      </c>
      <c r="E56" s="198">
        <v>6</v>
      </c>
      <c r="F56" s="199">
        <v>151</v>
      </c>
      <c r="G56" s="198" t="s">
        <v>10</v>
      </c>
      <c r="H56" s="198" t="s">
        <v>19</v>
      </c>
      <c r="I56" s="207" t="s">
        <v>439</v>
      </c>
    </row>
    <row r="57" spans="1:9" x14ac:dyDescent="0.25">
      <c r="A57" s="91">
        <v>54</v>
      </c>
      <c r="B57" s="96">
        <v>863</v>
      </c>
      <c r="C57" s="202" t="s">
        <v>615</v>
      </c>
      <c r="D57" s="203">
        <v>1667</v>
      </c>
      <c r="E57" s="203">
        <v>12</v>
      </c>
      <c r="F57" s="204">
        <v>138.91666666666666</v>
      </c>
      <c r="G57" s="212" t="s">
        <v>352</v>
      </c>
      <c r="H57" s="212" t="s">
        <v>11</v>
      </c>
      <c r="I57" s="207" t="s">
        <v>439</v>
      </c>
    </row>
    <row r="58" spans="1:9" x14ac:dyDescent="0.25">
      <c r="A58" s="91">
        <v>55</v>
      </c>
      <c r="B58" s="96">
        <v>893</v>
      </c>
      <c r="C58" s="202" t="s">
        <v>623</v>
      </c>
      <c r="D58" s="205">
        <v>27572</v>
      </c>
      <c r="E58" s="205">
        <v>138</v>
      </c>
      <c r="F58" s="206">
        <v>199.79710144927537</v>
      </c>
      <c r="G58" s="211">
        <v>8</v>
      </c>
      <c r="H58" s="211" t="s">
        <v>24</v>
      </c>
      <c r="I58" s="207" t="s">
        <v>443</v>
      </c>
    </row>
    <row r="59" spans="1:9" x14ac:dyDescent="0.25">
      <c r="A59" s="91">
        <v>56</v>
      </c>
      <c r="B59" s="96">
        <v>913</v>
      </c>
      <c r="C59" s="202" t="s">
        <v>582</v>
      </c>
      <c r="D59" s="205">
        <v>12330</v>
      </c>
      <c r="E59" s="205">
        <v>70</v>
      </c>
      <c r="F59" s="206">
        <v>176.14285714285714</v>
      </c>
      <c r="G59" s="211">
        <v>24</v>
      </c>
      <c r="H59" s="211" t="s">
        <v>13</v>
      </c>
      <c r="I59" s="207" t="s">
        <v>441</v>
      </c>
    </row>
    <row r="60" spans="1:9" x14ac:dyDescent="0.25">
      <c r="A60" s="91">
        <v>57</v>
      </c>
      <c r="B60" s="96">
        <v>1002</v>
      </c>
      <c r="C60" s="202" t="s">
        <v>625</v>
      </c>
      <c r="D60" s="205">
        <v>4813</v>
      </c>
      <c r="E60" s="205">
        <v>30</v>
      </c>
      <c r="F60" s="206">
        <v>160.43333333333334</v>
      </c>
      <c r="G60" s="211">
        <v>35</v>
      </c>
      <c r="H60" s="211" t="s">
        <v>13</v>
      </c>
      <c r="I60" s="207" t="s">
        <v>444</v>
      </c>
    </row>
    <row r="61" spans="1:9" x14ac:dyDescent="0.25">
      <c r="A61" s="91">
        <v>58</v>
      </c>
      <c r="B61" s="96">
        <v>1027</v>
      </c>
      <c r="C61" s="202" t="s">
        <v>638</v>
      </c>
      <c r="D61" s="205">
        <v>26781</v>
      </c>
      <c r="E61" s="205">
        <v>147</v>
      </c>
      <c r="F61" s="206">
        <v>182.18367346938774</v>
      </c>
      <c r="G61" s="211">
        <v>20</v>
      </c>
      <c r="H61" s="211" t="s">
        <v>15</v>
      </c>
      <c r="I61" s="207" t="s">
        <v>445</v>
      </c>
    </row>
    <row r="62" spans="1:9" x14ac:dyDescent="0.25">
      <c r="A62" s="91">
        <v>59</v>
      </c>
      <c r="B62" s="96">
        <v>1168</v>
      </c>
      <c r="C62" s="202" t="s">
        <v>577</v>
      </c>
      <c r="D62" s="205">
        <v>22637</v>
      </c>
      <c r="E62" s="205">
        <v>137</v>
      </c>
      <c r="F62" s="206">
        <v>165.23357664233578</v>
      </c>
      <c r="G62" s="211">
        <v>32</v>
      </c>
      <c r="H62" s="211" t="s">
        <v>13</v>
      </c>
      <c r="I62" s="207" t="s">
        <v>441</v>
      </c>
    </row>
    <row r="63" spans="1:9" x14ac:dyDescent="0.25">
      <c r="A63" s="91">
        <v>60</v>
      </c>
      <c r="B63" s="96">
        <v>1172</v>
      </c>
      <c r="C63" s="197" t="s">
        <v>586</v>
      </c>
      <c r="D63" s="198">
        <v>27793</v>
      </c>
      <c r="E63" s="198">
        <v>171</v>
      </c>
      <c r="F63" s="199">
        <v>162.53216374269005</v>
      </c>
      <c r="G63" s="198">
        <v>34</v>
      </c>
      <c r="H63" s="198" t="s">
        <v>17</v>
      </c>
      <c r="I63" s="207" t="s">
        <v>442</v>
      </c>
    </row>
    <row r="64" spans="1:9" x14ac:dyDescent="0.25">
      <c r="A64" s="91">
        <v>61</v>
      </c>
      <c r="B64" s="96">
        <v>1210</v>
      </c>
      <c r="C64" s="202" t="s">
        <v>570</v>
      </c>
      <c r="D64" s="205">
        <v>15238</v>
      </c>
      <c r="E64" s="205">
        <v>89</v>
      </c>
      <c r="F64" s="206">
        <v>171.2134831460674</v>
      </c>
      <c r="G64" s="211">
        <v>27</v>
      </c>
      <c r="H64" s="211" t="s">
        <v>13</v>
      </c>
      <c r="I64" s="208" t="s">
        <v>441</v>
      </c>
    </row>
    <row r="65" spans="1:9" x14ac:dyDescent="0.25">
      <c r="A65" s="91">
        <v>62</v>
      </c>
      <c r="B65" s="96">
        <v>1270</v>
      </c>
      <c r="C65" s="202" t="s">
        <v>651</v>
      </c>
      <c r="D65" s="205">
        <v>0</v>
      </c>
      <c r="E65" s="205">
        <v>0</v>
      </c>
      <c r="F65" s="206" t="e">
        <v>#DIV/0!</v>
      </c>
      <c r="G65" s="211" t="s">
        <v>10</v>
      </c>
      <c r="H65" s="211" t="s">
        <v>11</v>
      </c>
      <c r="I65" s="207" t="s">
        <v>446</v>
      </c>
    </row>
    <row r="66" spans="1:9" x14ac:dyDescent="0.25">
      <c r="A66" s="91">
        <v>63</v>
      </c>
      <c r="B66" s="96">
        <v>1272</v>
      </c>
      <c r="C66" s="197" t="s">
        <v>611</v>
      </c>
      <c r="D66" s="198">
        <v>1240</v>
      </c>
      <c r="E66" s="198">
        <v>9</v>
      </c>
      <c r="F66" s="199">
        <v>137.77777777777777</v>
      </c>
      <c r="G66" s="198" t="s">
        <v>10</v>
      </c>
      <c r="H66" s="198" t="s">
        <v>19</v>
      </c>
      <c r="I66" s="207" t="s">
        <v>439</v>
      </c>
    </row>
    <row r="67" spans="1:9" x14ac:dyDescent="0.25">
      <c r="A67" s="91">
        <v>64</v>
      </c>
      <c r="B67" s="96">
        <v>1301</v>
      </c>
      <c r="C67" s="202" t="s">
        <v>685</v>
      </c>
      <c r="D67" s="205">
        <v>34515</v>
      </c>
      <c r="E67" s="205">
        <v>192</v>
      </c>
      <c r="F67" s="206">
        <v>179.765625</v>
      </c>
      <c r="G67" s="211">
        <v>22</v>
      </c>
      <c r="H67" s="211" t="s">
        <v>15</v>
      </c>
      <c r="I67" s="207" t="s">
        <v>474</v>
      </c>
    </row>
    <row r="68" spans="1:9" x14ac:dyDescent="0.25">
      <c r="A68" s="91">
        <v>65</v>
      </c>
      <c r="B68" s="96">
        <v>1375</v>
      </c>
      <c r="C68" s="202" t="s">
        <v>664</v>
      </c>
      <c r="D68" s="205">
        <v>12452</v>
      </c>
      <c r="E68" s="205">
        <v>81</v>
      </c>
      <c r="F68" s="206">
        <v>153.72839506172841</v>
      </c>
      <c r="G68" s="211">
        <v>40</v>
      </c>
      <c r="H68" s="211" t="s">
        <v>13</v>
      </c>
      <c r="I68" s="207" t="s">
        <v>447</v>
      </c>
    </row>
    <row r="69" spans="1:9" x14ac:dyDescent="0.25">
      <c r="A69" s="91">
        <v>66</v>
      </c>
      <c r="B69" s="96">
        <v>1377</v>
      </c>
      <c r="C69" s="202" t="s">
        <v>667</v>
      </c>
      <c r="D69" s="205">
        <v>32537</v>
      </c>
      <c r="E69" s="205">
        <v>166</v>
      </c>
      <c r="F69" s="206">
        <v>196.00602409638554</v>
      </c>
      <c r="G69" s="211">
        <v>10</v>
      </c>
      <c r="H69" s="211" t="s">
        <v>24</v>
      </c>
      <c r="I69" s="207" t="s">
        <v>447</v>
      </c>
    </row>
    <row r="70" spans="1:9" x14ac:dyDescent="0.25">
      <c r="A70" s="91">
        <v>67</v>
      </c>
      <c r="B70" s="96">
        <v>1378</v>
      </c>
      <c r="C70" s="202" t="s">
        <v>652</v>
      </c>
      <c r="D70" s="205">
        <v>16983</v>
      </c>
      <c r="E70" s="205">
        <v>102</v>
      </c>
      <c r="F70" s="206">
        <v>166.5</v>
      </c>
      <c r="G70" s="211">
        <v>31</v>
      </c>
      <c r="H70" s="211" t="s">
        <v>13</v>
      </c>
      <c r="I70" s="207" t="s">
        <v>446</v>
      </c>
    </row>
    <row r="71" spans="1:9" x14ac:dyDescent="0.25">
      <c r="A71" s="91">
        <v>68</v>
      </c>
      <c r="B71" s="96">
        <v>1381</v>
      </c>
      <c r="C71" s="202" t="s">
        <v>565</v>
      </c>
      <c r="D71" s="205">
        <v>28619</v>
      </c>
      <c r="E71" s="205">
        <v>153</v>
      </c>
      <c r="F71" s="206">
        <v>187.05228758169935</v>
      </c>
      <c r="G71" s="211">
        <v>16</v>
      </c>
      <c r="H71" s="211" t="s">
        <v>15</v>
      </c>
      <c r="I71" s="207" t="s">
        <v>473</v>
      </c>
    </row>
    <row r="72" spans="1:9" x14ac:dyDescent="0.25">
      <c r="A72" s="91">
        <v>69</v>
      </c>
      <c r="B72" s="96">
        <v>1457</v>
      </c>
      <c r="C72" s="197" t="s">
        <v>573</v>
      </c>
      <c r="D72" s="198">
        <v>3250</v>
      </c>
      <c r="E72" s="198">
        <v>22</v>
      </c>
      <c r="F72" s="199">
        <v>147.72727272727272</v>
      </c>
      <c r="G72" s="198">
        <v>44</v>
      </c>
      <c r="H72" s="198" t="s">
        <v>17</v>
      </c>
      <c r="I72" s="209" t="s">
        <v>441</v>
      </c>
    </row>
    <row r="73" spans="1:9" x14ac:dyDescent="0.25">
      <c r="A73" s="91">
        <v>70</v>
      </c>
      <c r="B73" s="96">
        <v>1459</v>
      </c>
      <c r="C73" s="202" t="s">
        <v>575</v>
      </c>
      <c r="D73" s="203">
        <v>0</v>
      </c>
      <c r="E73" s="203">
        <v>0</v>
      </c>
      <c r="F73" s="204" t="e">
        <v>#DIV/0!</v>
      </c>
      <c r="G73" s="212" t="s">
        <v>352</v>
      </c>
      <c r="H73" s="212" t="s">
        <v>11</v>
      </c>
      <c r="I73" s="209" t="s">
        <v>441</v>
      </c>
    </row>
    <row r="74" spans="1:9" x14ac:dyDescent="0.25">
      <c r="A74" s="91">
        <v>71</v>
      </c>
      <c r="B74" s="96">
        <v>1464</v>
      </c>
      <c r="C74" s="197" t="s">
        <v>690</v>
      </c>
      <c r="D74" s="198">
        <v>8930</v>
      </c>
      <c r="E74" s="198">
        <v>66</v>
      </c>
      <c r="F74" s="199">
        <v>135.30303030303031</v>
      </c>
      <c r="G74" s="198">
        <v>53</v>
      </c>
      <c r="H74" s="198" t="s">
        <v>17</v>
      </c>
      <c r="I74" s="207" t="s">
        <v>474</v>
      </c>
    </row>
    <row r="75" spans="1:9" x14ac:dyDescent="0.25">
      <c r="A75" s="91">
        <v>72</v>
      </c>
      <c r="B75" s="96">
        <v>1467</v>
      </c>
      <c r="C75" s="197" t="s">
        <v>580</v>
      </c>
      <c r="D75" s="198">
        <v>17629</v>
      </c>
      <c r="E75" s="198">
        <v>111</v>
      </c>
      <c r="F75" s="199">
        <v>158.81981981981983</v>
      </c>
      <c r="G75" s="198">
        <v>36</v>
      </c>
      <c r="H75" s="198" t="s">
        <v>17</v>
      </c>
      <c r="I75" s="207" t="s">
        <v>441</v>
      </c>
    </row>
    <row r="76" spans="1:9" x14ac:dyDescent="0.25">
      <c r="A76" s="91">
        <v>73</v>
      </c>
      <c r="B76" s="96">
        <v>1474</v>
      </c>
      <c r="C76" s="202" t="s">
        <v>593</v>
      </c>
      <c r="D76" s="205">
        <v>3343</v>
      </c>
      <c r="E76" s="205">
        <v>22</v>
      </c>
      <c r="F76" s="206">
        <v>151.95454545454547</v>
      </c>
      <c r="G76" s="211">
        <v>41</v>
      </c>
      <c r="H76" s="211" t="s">
        <v>13</v>
      </c>
      <c r="I76" s="207" t="s">
        <v>439</v>
      </c>
    </row>
    <row r="77" spans="1:9" x14ac:dyDescent="0.25">
      <c r="A77" s="91">
        <v>74</v>
      </c>
      <c r="B77" s="96">
        <v>1492</v>
      </c>
      <c r="C77" s="202" t="s">
        <v>561</v>
      </c>
      <c r="D77" s="205">
        <v>15227</v>
      </c>
      <c r="E77" s="205">
        <v>85</v>
      </c>
      <c r="F77" s="206">
        <v>179.14117647058825</v>
      </c>
      <c r="G77" s="211">
        <v>22</v>
      </c>
      <c r="H77" s="211" t="s">
        <v>15</v>
      </c>
      <c r="I77" s="207" t="s">
        <v>473</v>
      </c>
    </row>
    <row r="78" spans="1:9" x14ac:dyDescent="0.25">
      <c r="A78" s="91">
        <v>75</v>
      </c>
      <c r="B78" s="96">
        <v>1522</v>
      </c>
      <c r="C78" s="202" t="s">
        <v>640</v>
      </c>
      <c r="D78" s="213">
        <v>37567.019999999997</v>
      </c>
      <c r="E78" s="205">
        <v>194</v>
      </c>
      <c r="F78" s="206">
        <v>193.6444329896907</v>
      </c>
      <c r="G78" s="211">
        <v>12</v>
      </c>
      <c r="H78" s="211" t="s">
        <v>24</v>
      </c>
      <c r="I78" s="207" t="s">
        <v>446</v>
      </c>
    </row>
    <row r="79" spans="1:9" x14ac:dyDescent="0.25">
      <c r="A79" s="91">
        <v>76</v>
      </c>
      <c r="B79" s="96">
        <v>1636</v>
      </c>
      <c r="C79" s="197" t="s">
        <v>590</v>
      </c>
      <c r="D79" s="198">
        <v>8669</v>
      </c>
      <c r="E79" s="198">
        <v>55</v>
      </c>
      <c r="F79" s="199">
        <v>157.61818181818182</v>
      </c>
      <c r="G79" s="198">
        <v>37</v>
      </c>
      <c r="H79" s="198" t="s">
        <v>17</v>
      </c>
      <c r="I79" s="207" t="s">
        <v>442</v>
      </c>
    </row>
    <row r="80" spans="1:9" x14ac:dyDescent="0.25">
      <c r="A80" s="91">
        <v>77</v>
      </c>
      <c r="B80" s="96">
        <v>1639</v>
      </c>
      <c r="C80" s="197" t="s">
        <v>682</v>
      </c>
      <c r="D80" s="198">
        <v>3059</v>
      </c>
      <c r="E80" s="198">
        <v>24</v>
      </c>
      <c r="F80" s="199">
        <v>127.45833333333333</v>
      </c>
      <c r="G80" s="198">
        <v>58</v>
      </c>
      <c r="H80" s="198" t="s">
        <v>17</v>
      </c>
      <c r="I80" s="207" t="s">
        <v>474</v>
      </c>
    </row>
    <row r="81" spans="1:9" x14ac:dyDescent="0.25">
      <c r="A81" s="91">
        <v>78</v>
      </c>
      <c r="B81" s="96">
        <v>1642</v>
      </c>
      <c r="C81" s="202" t="s">
        <v>588</v>
      </c>
      <c r="D81" s="205">
        <v>4755</v>
      </c>
      <c r="E81" s="205">
        <v>28</v>
      </c>
      <c r="F81" s="206">
        <v>169.82142857142858</v>
      </c>
      <c r="G81" s="211">
        <v>29</v>
      </c>
      <c r="H81" s="211" t="s">
        <v>13</v>
      </c>
      <c r="I81" s="207" t="s">
        <v>442</v>
      </c>
    </row>
    <row r="82" spans="1:9" x14ac:dyDescent="0.25">
      <c r="A82" s="91">
        <v>79</v>
      </c>
      <c r="B82" s="96">
        <v>1685</v>
      </c>
      <c r="C82" s="202" t="s">
        <v>686</v>
      </c>
      <c r="D82" s="205">
        <v>24379</v>
      </c>
      <c r="E82" s="205">
        <v>128</v>
      </c>
      <c r="F82" s="206">
        <v>190.4609375</v>
      </c>
      <c r="G82" s="211">
        <v>14</v>
      </c>
      <c r="H82" s="211" t="s">
        <v>24</v>
      </c>
      <c r="I82" s="207" t="s">
        <v>474</v>
      </c>
    </row>
    <row r="83" spans="1:9" x14ac:dyDescent="0.25">
      <c r="A83" s="91">
        <v>80</v>
      </c>
      <c r="B83" s="96">
        <v>1686</v>
      </c>
      <c r="C83" s="197" t="s">
        <v>659</v>
      </c>
      <c r="D83" s="200">
        <v>1630</v>
      </c>
      <c r="E83" s="200">
        <v>12</v>
      </c>
      <c r="F83" s="201">
        <v>135.83333333333334</v>
      </c>
      <c r="G83" s="200" t="s">
        <v>352</v>
      </c>
      <c r="H83" s="200" t="s">
        <v>19</v>
      </c>
      <c r="I83" s="207" t="s">
        <v>447</v>
      </c>
    </row>
    <row r="84" spans="1:9" x14ac:dyDescent="0.25">
      <c r="A84" s="91">
        <v>81</v>
      </c>
      <c r="B84" s="96">
        <v>1742</v>
      </c>
      <c r="C84" s="197" t="s">
        <v>634</v>
      </c>
      <c r="D84" s="200">
        <v>3366</v>
      </c>
      <c r="E84" s="200">
        <v>20</v>
      </c>
      <c r="F84" s="201">
        <v>168.3</v>
      </c>
      <c r="G84" s="200">
        <v>29</v>
      </c>
      <c r="H84" s="200" t="s">
        <v>17</v>
      </c>
      <c r="I84" s="207" t="s">
        <v>445</v>
      </c>
    </row>
    <row r="85" spans="1:9" x14ac:dyDescent="0.25">
      <c r="A85" s="91">
        <v>82</v>
      </c>
      <c r="B85" s="96">
        <v>1757</v>
      </c>
      <c r="C85" s="197" t="s">
        <v>679</v>
      </c>
      <c r="D85" s="198">
        <v>13018</v>
      </c>
      <c r="E85" s="198">
        <v>82</v>
      </c>
      <c r="F85" s="199">
        <v>158.7560975609756</v>
      </c>
      <c r="G85" s="198">
        <v>36</v>
      </c>
      <c r="H85" s="198" t="s">
        <v>17</v>
      </c>
      <c r="I85" s="209" t="s">
        <v>448</v>
      </c>
    </row>
    <row r="86" spans="1:9" x14ac:dyDescent="0.25">
      <c r="A86" s="91">
        <v>83</v>
      </c>
      <c r="B86" s="96">
        <v>1763</v>
      </c>
      <c r="C86" s="197" t="s">
        <v>608</v>
      </c>
      <c r="D86" s="200">
        <v>3303</v>
      </c>
      <c r="E86" s="200">
        <v>18</v>
      </c>
      <c r="F86" s="201">
        <v>183.5</v>
      </c>
      <c r="G86" s="200" t="s">
        <v>352</v>
      </c>
      <c r="H86" s="200" t="s">
        <v>19</v>
      </c>
      <c r="I86" s="207" t="s">
        <v>439</v>
      </c>
    </row>
    <row r="87" spans="1:9" x14ac:dyDescent="0.25">
      <c r="A87" s="91">
        <v>84</v>
      </c>
      <c r="B87" s="96">
        <v>1766</v>
      </c>
      <c r="C87" s="197" t="s">
        <v>601</v>
      </c>
      <c r="D87" s="200">
        <v>1430</v>
      </c>
      <c r="E87" s="200">
        <v>9</v>
      </c>
      <c r="F87" s="201">
        <v>158.88888888888889</v>
      </c>
      <c r="G87" s="200" t="s">
        <v>352</v>
      </c>
      <c r="H87" s="200" t="s">
        <v>19</v>
      </c>
      <c r="I87" s="210" t="s">
        <v>439</v>
      </c>
    </row>
    <row r="88" spans="1:9" x14ac:dyDescent="0.25">
      <c r="A88" s="91">
        <v>85</v>
      </c>
      <c r="B88" s="96">
        <v>1782</v>
      </c>
      <c r="C88" s="202" t="s">
        <v>670</v>
      </c>
      <c r="D88" s="203">
        <v>0</v>
      </c>
      <c r="E88" s="203">
        <v>0</v>
      </c>
      <c r="F88" s="204" t="e">
        <v>#DIV/0!</v>
      </c>
      <c r="G88" s="212" t="s">
        <v>352</v>
      </c>
      <c r="H88" s="212" t="s">
        <v>11</v>
      </c>
      <c r="I88" s="207" t="s">
        <v>448</v>
      </c>
    </row>
    <row r="89" spans="1:9" x14ac:dyDescent="0.25">
      <c r="A89" s="91">
        <v>86</v>
      </c>
      <c r="B89" s="96">
        <v>1817</v>
      </c>
      <c r="C89" s="202" t="s">
        <v>598</v>
      </c>
      <c r="D89" s="205">
        <v>6484</v>
      </c>
      <c r="E89" s="205">
        <v>35</v>
      </c>
      <c r="F89" s="206">
        <v>185.25714285714287</v>
      </c>
      <c r="G89" s="211">
        <v>18</v>
      </c>
      <c r="H89" s="211" t="s">
        <v>15</v>
      </c>
      <c r="I89" s="207" t="s">
        <v>439</v>
      </c>
    </row>
    <row r="90" spans="1:9" x14ac:dyDescent="0.25">
      <c r="A90" s="91">
        <v>87</v>
      </c>
      <c r="B90" s="96">
        <v>1819</v>
      </c>
      <c r="C90" s="197" t="s">
        <v>568</v>
      </c>
      <c r="D90" s="198">
        <v>31193</v>
      </c>
      <c r="E90" s="198">
        <v>191</v>
      </c>
      <c r="F90" s="199">
        <v>163.31413612565444</v>
      </c>
      <c r="G90" s="198">
        <v>33</v>
      </c>
      <c r="H90" s="198" t="s">
        <v>17</v>
      </c>
      <c r="I90" s="208" t="s">
        <v>441</v>
      </c>
    </row>
    <row r="91" spans="1:9" x14ac:dyDescent="0.25">
      <c r="A91" s="91">
        <v>88</v>
      </c>
      <c r="B91" s="96">
        <v>1825</v>
      </c>
      <c r="C91" s="202" t="s">
        <v>663</v>
      </c>
      <c r="D91" s="205">
        <v>35877</v>
      </c>
      <c r="E91" s="205">
        <v>186</v>
      </c>
      <c r="F91" s="206">
        <v>192.88709677419354</v>
      </c>
      <c r="G91" s="211">
        <v>13</v>
      </c>
      <c r="H91" s="211" t="s">
        <v>24</v>
      </c>
      <c r="I91" s="207" t="s">
        <v>447</v>
      </c>
    </row>
    <row r="92" spans="1:9" x14ac:dyDescent="0.25">
      <c r="A92" s="91">
        <v>89</v>
      </c>
      <c r="B92" s="96">
        <v>1860</v>
      </c>
      <c r="C92" s="202" t="s">
        <v>687</v>
      </c>
      <c r="D92" s="205">
        <v>0</v>
      </c>
      <c r="E92" s="205">
        <v>0</v>
      </c>
      <c r="F92" s="206" t="e">
        <v>#DIV/0!</v>
      </c>
      <c r="G92" s="211" t="s">
        <v>10</v>
      </c>
      <c r="H92" s="211" t="s">
        <v>11</v>
      </c>
      <c r="I92" s="207" t="s">
        <v>474</v>
      </c>
    </row>
    <row r="93" spans="1:9" x14ac:dyDescent="0.25">
      <c r="A93" s="91">
        <v>90</v>
      </c>
      <c r="B93" s="96">
        <v>1868</v>
      </c>
      <c r="C93" s="202" t="s">
        <v>616</v>
      </c>
      <c r="D93" s="205">
        <v>45498</v>
      </c>
      <c r="E93" s="205">
        <v>248</v>
      </c>
      <c r="F93" s="206">
        <v>183.45967741935485</v>
      </c>
      <c r="G93" s="211">
        <v>19</v>
      </c>
      <c r="H93" s="211" t="s">
        <v>15</v>
      </c>
      <c r="I93" s="207" t="s">
        <v>439</v>
      </c>
    </row>
    <row r="94" spans="1:9" x14ac:dyDescent="0.25">
      <c r="A94" s="91">
        <v>91</v>
      </c>
      <c r="B94" s="96">
        <v>1869</v>
      </c>
      <c r="C94" s="197" t="s">
        <v>617</v>
      </c>
      <c r="D94" s="198">
        <v>46649</v>
      </c>
      <c r="E94" s="198">
        <v>279</v>
      </c>
      <c r="F94" s="199">
        <v>167.20071684587813</v>
      </c>
      <c r="G94" s="198">
        <v>30</v>
      </c>
      <c r="H94" s="198" t="s">
        <v>17</v>
      </c>
      <c r="I94" s="207" t="s">
        <v>439</v>
      </c>
    </row>
    <row r="95" spans="1:9" x14ac:dyDescent="0.25">
      <c r="A95" s="91">
        <v>92</v>
      </c>
      <c r="B95" s="96">
        <v>1946</v>
      </c>
      <c r="C95" s="202" t="s">
        <v>562</v>
      </c>
      <c r="D95" s="205">
        <v>35530</v>
      </c>
      <c r="E95" s="205">
        <v>195</v>
      </c>
      <c r="F95" s="206">
        <v>182.2051282051282</v>
      </c>
      <c r="G95" s="211">
        <v>20</v>
      </c>
      <c r="H95" s="211" t="s">
        <v>15</v>
      </c>
      <c r="I95" s="207" t="s">
        <v>473</v>
      </c>
    </row>
    <row r="96" spans="1:9" x14ac:dyDescent="0.25">
      <c r="A96" s="91">
        <v>93</v>
      </c>
      <c r="B96" s="96">
        <v>1966</v>
      </c>
      <c r="C96" s="202" t="s">
        <v>609</v>
      </c>
      <c r="D96" s="205">
        <v>0</v>
      </c>
      <c r="E96" s="205">
        <v>0</v>
      </c>
      <c r="F96" s="206" t="e">
        <v>#DIV/0!</v>
      </c>
      <c r="G96" s="211" t="s">
        <v>10</v>
      </c>
      <c r="H96" s="211" t="s">
        <v>11</v>
      </c>
      <c r="I96" s="207" t="s">
        <v>439</v>
      </c>
    </row>
    <row r="97" spans="1:9" x14ac:dyDescent="0.25">
      <c r="A97" s="91">
        <v>94</v>
      </c>
      <c r="B97" s="96">
        <v>1967</v>
      </c>
      <c r="C97" s="202" t="s">
        <v>571</v>
      </c>
      <c r="D97" s="205">
        <v>13276</v>
      </c>
      <c r="E97" s="205">
        <v>88</v>
      </c>
      <c r="F97" s="206">
        <v>150.86363636363637</v>
      </c>
      <c r="G97" s="211">
        <v>42</v>
      </c>
      <c r="H97" s="211" t="s">
        <v>13</v>
      </c>
      <c r="I97" s="208" t="s">
        <v>441</v>
      </c>
    </row>
    <row r="98" spans="1:9" x14ac:dyDescent="0.25">
      <c r="A98" s="91">
        <v>95</v>
      </c>
      <c r="B98" s="96">
        <v>2137</v>
      </c>
      <c r="C98" s="202" t="s">
        <v>592</v>
      </c>
      <c r="D98" s="205">
        <v>46431</v>
      </c>
      <c r="E98" s="205">
        <v>233</v>
      </c>
      <c r="F98" s="206">
        <v>199.27467811158797</v>
      </c>
      <c r="G98" s="211">
        <v>8</v>
      </c>
      <c r="H98" s="211" t="s">
        <v>24</v>
      </c>
      <c r="I98" s="207" t="s">
        <v>442</v>
      </c>
    </row>
    <row r="99" spans="1:9" x14ac:dyDescent="0.25">
      <c r="A99" s="91">
        <v>96</v>
      </c>
      <c r="B99" s="96">
        <v>2138</v>
      </c>
      <c r="C99" s="202" t="s">
        <v>642</v>
      </c>
      <c r="D99" s="205">
        <v>56516</v>
      </c>
      <c r="E99" s="205">
        <v>304</v>
      </c>
      <c r="F99" s="206">
        <v>185.90789473684211</v>
      </c>
      <c r="G99" s="211">
        <v>18</v>
      </c>
      <c r="H99" s="211" t="s">
        <v>15</v>
      </c>
      <c r="I99" s="207" t="s">
        <v>446</v>
      </c>
    </row>
    <row r="100" spans="1:9" x14ac:dyDescent="0.25">
      <c r="A100" s="91">
        <v>97</v>
      </c>
      <c r="B100" s="96">
        <v>2148</v>
      </c>
      <c r="C100" s="202" t="s">
        <v>646</v>
      </c>
      <c r="D100" s="205">
        <v>4595</v>
      </c>
      <c r="E100" s="205">
        <v>28</v>
      </c>
      <c r="F100" s="206">
        <v>164.10714285714286</v>
      </c>
      <c r="G100" s="211">
        <v>32</v>
      </c>
      <c r="H100" s="211" t="s">
        <v>13</v>
      </c>
      <c r="I100" s="207" t="s">
        <v>446</v>
      </c>
    </row>
    <row r="101" spans="1:9" x14ac:dyDescent="0.25">
      <c r="A101" s="91">
        <v>98</v>
      </c>
      <c r="B101" s="96">
        <v>2220</v>
      </c>
      <c r="C101" s="202" t="s">
        <v>654</v>
      </c>
      <c r="D101" s="205">
        <v>23148</v>
      </c>
      <c r="E101" s="205">
        <v>112</v>
      </c>
      <c r="F101" s="206">
        <v>206.67857142857142</v>
      </c>
      <c r="G101" s="211">
        <v>3</v>
      </c>
      <c r="H101" s="211" t="s">
        <v>24</v>
      </c>
      <c r="I101" s="207" t="s">
        <v>447</v>
      </c>
    </row>
    <row r="102" spans="1:9" x14ac:dyDescent="0.25">
      <c r="A102" s="91">
        <v>99</v>
      </c>
      <c r="B102" s="96">
        <v>2222</v>
      </c>
      <c r="C102" s="202" t="s">
        <v>604</v>
      </c>
      <c r="D102" s="205">
        <v>60764</v>
      </c>
      <c r="E102" s="205">
        <v>341</v>
      </c>
      <c r="F102" s="206">
        <v>178.19354838709677</v>
      </c>
      <c r="G102" s="211">
        <v>22</v>
      </c>
      <c r="H102" s="211" t="s">
        <v>15</v>
      </c>
      <c r="I102" s="207" t="s">
        <v>439</v>
      </c>
    </row>
    <row r="103" spans="1:9" x14ac:dyDescent="0.25">
      <c r="A103" s="91">
        <v>100</v>
      </c>
      <c r="B103" s="96">
        <v>2223</v>
      </c>
      <c r="C103" s="197" t="s">
        <v>602</v>
      </c>
      <c r="D103" s="198">
        <v>53399</v>
      </c>
      <c r="E103" s="198">
        <v>330</v>
      </c>
      <c r="F103" s="199">
        <v>161.81515151515151</v>
      </c>
      <c r="G103" s="198">
        <v>34</v>
      </c>
      <c r="H103" s="198" t="s">
        <v>17</v>
      </c>
      <c r="I103" s="207" t="s">
        <v>439</v>
      </c>
    </row>
    <row r="104" spans="1:9" x14ac:dyDescent="0.25">
      <c r="A104" s="91">
        <v>101</v>
      </c>
      <c r="B104" s="96">
        <v>2265</v>
      </c>
      <c r="C104" s="202" t="s">
        <v>559</v>
      </c>
      <c r="D104" s="205">
        <v>12694</v>
      </c>
      <c r="E104" s="205">
        <v>74</v>
      </c>
      <c r="F104" s="206">
        <v>171.54054054054055</v>
      </c>
      <c r="G104" s="211">
        <v>27</v>
      </c>
      <c r="H104" s="211" t="s">
        <v>13</v>
      </c>
      <c r="I104" s="207" t="s">
        <v>473</v>
      </c>
    </row>
    <row r="105" spans="1:9" x14ac:dyDescent="0.25">
      <c r="A105" s="91">
        <v>102</v>
      </c>
      <c r="B105" s="96">
        <v>2266</v>
      </c>
      <c r="C105" s="202" t="s">
        <v>605</v>
      </c>
      <c r="D105" s="205">
        <v>0</v>
      </c>
      <c r="E105" s="205">
        <v>0</v>
      </c>
      <c r="F105" s="206" t="e">
        <v>#DIV/0!</v>
      </c>
      <c r="G105" s="211" t="s">
        <v>352</v>
      </c>
      <c r="H105" s="211" t="s">
        <v>11</v>
      </c>
      <c r="I105" s="207" t="s">
        <v>439</v>
      </c>
    </row>
    <row r="106" spans="1:9" x14ac:dyDescent="0.25">
      <c r="A106" s="91">
        <v>103</v>
      </c>
      <c r="B106" s="96">
        <v>2294</v>
      </c>
      <c r="C106" s="202" t="s">
        <v>674</v>
      </c>
      <c r="D106" s="205">
        <v>12372</v>
      </c>
      <c r="E106" s="205">
        <v>68</v>
      </c>
      <c r="F106" s="206">
        <v>181.94117647058823</v>
      </c>
      <c r="G106" s="211">
        <v>20</v>
      </c>
      <c r="H106" s="211" t="s">
        <v>15</v>
      </c>
      <c r="I106" s="207" t="s">
        <v>448</v>
      </c>
    </row>
    <row r="107" spans="1:9" x14ac:dyDescent="0.25">
      <c r="A107" s="91">
        <v>104</v>
      </c>
      <c r="B107" s="96">
        <v>2295</v>
      </c>
      <c r="C107" s="202" t="s">
        <v>612</v>
      </c>
      <c r="D107" s="205">
        <v>30807</v>
      </c>
      <c r="E107" s="205">
        <v>194</v>
      </c>
      <c r="F107" s="206">
        <v>158.79896907216494</v>
      </c>
      <c r="G107" s="211">
        <v>36</v>
      </c>
      <c r="H107" s="211" t="s">
        <v>13</v>
      </c>
      <c r="I107" s="207" t="s">
        <v>439</v>
      </c>
    </row>
    <row r="108" spans="1:9" x14ac:dyDescent="0.25">
      <c r="A108" s="91">
        <v>105</v>
      </c>
      <c r="B108" s="96">
        <v>2297</v>
      </c>
      <c r="C108" s="202" t="s">
        <v>624</v>
      </c>
      <c r="D108" s="205">
        <v>9174</v>
      </c>
      <c r="E108" s="205">
        <v>57</v>
      </c>
      <c r="F108" s="206">
        <v>160.94736842105263</v>
      </c>
      <c r="G108" s="211">
        <v>35</v>
      </c>
      <c r="H108" s="211" t="s">
        <v>13</v>
      </c>
      <c r="I108" s="207" t="s">
        <v>443</v>
      </c>
    </row>
    <row r="109" spans="1:9" x14ac:dyDescent="0.25">
      <c r="A109" s="91">
        <v>106</v>
      </c>
      <c r="B109" s="96">
        <v>2327</v>
      </c>
      <c r="C109" s="202" t="s">
        <v>641</v>
      </c>
      <c r="D109" s="205">
        <v>18624</v>
      </c>
      <c r="E109" s="205">
        <v>104</v>
      </c>
      <c r="F109" s="206">
        <v>179.07692307692307</v>
      </c>
      <c r="G109" s="211">
        <v>22</v>
      </c>
      <c r="H109" s="211" t="s">
        <v>15</v>
      </c>
      <c r="I109" s="207" t="s">
        <v>446</v>
      </c>
    </row>
    <row r="110" spans="1:9" x14ac:dyDescent="0.25">
      <c r="A110" s="91">
        <v>107</v>
      </c>
      <c r="B110" s="96">
        <v>2334</v>
      </c>
      <c r="C110" s="202" t="s">
        <v>607</v>
      </c>
      <c r="D110" s="205">
        <v>0</v>
      </c>
      <c r="E110" s="205">
        <v>0</v>
      </c>
      <c r="F110" s="206" t="e">
        <v>#DIV/0!</v>
      </c>
      <c r="G110" s="211" t="s">
        <v>10</v>
      </c>
      <c r="H110" s="211" t="s">
        <v>11</v>
      </c>
      <c r="I110" s="207" t="s">
        <v>439</v>
      </c>
    </row>
    <row r="111" spans="1:9" x14ac:dyDescent="0.25">
      <c r="A111" s="91">
        <v>108</v>
      </c>
      <c r="B111" s="96">
        <v>2349</v>
      </c>
      <c r="C111" s="202" t="s">
        <v>630</v>
      </c>
      <c r="D111" s="203">
        <v>2701</v>
      </c>
      <c r="E111" s="203">
        <v>16</v>
      </c>
      <c r="F111" s="204">
        <v>168.8125</v>
      </c>
      <c r="G111" s="212" t="s">
        <v>352</v>
      </c>
      <c r="H111" s="212" t="s">
        <v>11</v>
      </c>
      <c r="I111" s="207" t="s">
        <v>444</v>
      </c>
    </row>
    <row r="112" spans="1:9" x14ac:dyDescent="0.25">
      <c r="A112" s="91">
        <v>109</v>
      </c>
      <c r="B112" s="96">
        <v>2398</v>
      </c>
      <c r="C112" s="202" t="s">
        <v>603</v>
      </c>
      <c r="D112" s="205">
        <v>28764</v>
      </c>
      <c r="E112" s="205">
        <v>159</v>
      </c>
      <c r="F112" s="206">
        <v>180.90566037735849</v>
      </c>
      <c r="G112" s="211">
        <v>21</v>
      </c>
      <c r="H112" s="211" t="s">
        <v>15</v>
      </c>
      <c r="I112" s="207" t="s">
        <v>439</v>
      </c>
    </row>
    <row r="113" spans="1:9" x14ac:dyDescent="0.25">
      <c r="A113" s="91">
        <v>110</v>
      </c>
      <c r="B113" s="96">
        <v>2453</v>
      </c>
      <c r="C113" s="197" t="s">
        <v>684</v>
      </c>
      <c r="D113" s="198">
        <v>19394</v>
      </c>
      <c r="E113" s="198">
        <v>120</v>
      </c>
      <c r="F113" s="199">
        <v>161.61666666666667</v>
      </c>
      <c r="G113" s="198">
        <v>34</v>
      </c>
      <c r="H113" s="198" t="s">
        <v>17</v>
      </c>
      <c r="I113" s="207" t="s">
        <v>474</v>
      </c>
    </row>
    <row r="114" spans="1:9" x14ac:dyDescent="0.25">
      <c r="A114" s="91">
        <v>111</v>
      </c>
      <c r="B114" s="96">
        <v>2454</v>
      </c>
      <c r="C114" s="197" t="s">
        <v>676</v>
      </c>
      <c r="D114" s="198">
        <v>3399</v>
      </c>
      <c r="E114" s="198">
        <v>26</v>
      </c>
      <c r="F114" s="199">
        <v>130.73076923076923</v>
      </c>
      <c r="G114" s="198">
        <v>56</v>
      </c>
      <c r="H114" s="198" t="s">
        <v>17</v>
      </c>
      <c r="I114" s="209" t="s">
        <v>448</v>
      </c>
    </row>
    <row r="115" spans="1:9" x14ac:dyDescent="0.25">
      <c r="A115" s="91">
        <v>112</v>
      </c>
      <c r="B115" s="96">
        <v>2455</v>
      </c>
      <c r="C115" s="202" t="s">
        <v>689</v>
      </c>
      <c r="D115" s="205">
        <v>34173</v>
      </c>
      <c r="E115" s="205">
        <v>186</v>
      </c>
      <c r="F115" s="206">
        <v>183.7258064516129</v>
      </c>
      <c r="G115" s="211">
        <v>19</v>
      </c>
      <c r="H115" s="211" t="s">
        <v>15</v>
      </c>
      <c r="I115" s="207" t="s">
        <v>474</v>
      </c>
    </row>
    <row r="116" spans="1:9" x14ac:dyDescent="0.25">
      <c r="A116" s="91">
        <v>113</v>
      </c>
      <c r="B116" s="96">
        <v>2456</v>
      </c>
      <c r="C116" s="202" t="s">
        <v>677</v>
      </c>
      <c r="D116" s="205">
        <v>51503</v>
      </c>
      <c r="E116" s="205">
        <v>275</v>
      </c>
      <c r="F116" s="206">
        <v>187.28363636363636</v>
      </c>
      <c r="G116" s="211">
        <v>16</v>
      </c>
      <c r="H116" s="211" t="s">
        <v>15</v>
      </c>
      <c r="I116" s="207" t="s">
        <v>448</v>
      </c>
    </row>
    <row r="117" spans="1:9" x14ac:dyDescent="0.25">
      <c r="A117" s="91">
        <v>114</v>
      </c>
      <c r="B117" s="96">
        <v>2474</v>
      </c>
      <c r="C117" s="197" t="s">
        <v>680</v>
      </c>
      <c r="D117" s="200">
        <v>1803</v>
      </c>
      <c r="E117" s="200">
        <v>16</v>
      </c>
      <c r="F117" s="201">
        <v>112.6875</v>
      </c>
      <c r="G117" s="200" t="s">
        <v>352</v>
      </c>
      <c r="H117" s="200" t="s">
        <v>19</v>
      </c>
      <c r="I117" s="207" t="s">
        <v>474</v>
      </c>
    </row>
    <row r="118" spans="1:9" x14ac:dyDescent="0.25">
      <c r="A118" s="91">
        <v>115</v>
      </c>
      <c r="B118" s="96">
        <v>2488</v>
      </c>
      <c r="C118" s="202" t="s">
        <v>621</v>
      </c>
      <c r="D118" s="205">
        <v>0</v>
      </c>
      <c r="E118" s="205">
        <v>0</v>
      </c>
      <c r="F118" s="206" t="e">
        <v>#DIV/0!</v>
      </c>
      <c r="G118" s="211" t="s">
        <v>10</v>
      </c>
      <c r="H118" s="211" t="s">
        <v>11</v>
      </c>
      <c r="I118" s="207" t="s">
        <v>443</v>
      </c>
    </row>
    <row r="119" spans="1:9" x14ac:dyDescent="0.25">
      <c r="A119" s="91">
        <v>116</v>
      </c>
      <c r="B119" s="96">
        <v>2500</v>
      </c>
      <c r="C119" s="202" t="s">
        <v>576</v>
      </c>
      <c r="D119" s="205">
        <v>5582</v>
      </c>
      <c r="E119" s="205">
        <v>36</v>
      </c>
      <c r="F119" s="206">
        <v>155.05555555555554</v>
      </c>
      <c r="G119" s="211">
        <v>39</v>
      </c>
      <c r="H119" s="211" t="s">
        <v>13</v>
      </c>
      <c r="I119" s="207" t="s">
        <v>441</v>
      </c>
    </row>
    <row r="120" spans="1:9" x14ac:dyDescent="0.25">
      <c r="A120" s="91">
        <v>117</v>
      </c>
      <c r="B120" s="96">
        <v>2501</v>
      </c>
      <c r="C120" s="202" t="s">
        <v>579</v>
      </c>
      <c r="D120" s="205">
        <v>8159</v>
      </c>
      <c r="E120" s="205">
        <v>47</v>
      </c>
      <c r="F120" s="206">
        <v>173.59574468085106</v>
      </c>
      <c r="G120" s="211">
        <v>26</v>
      </c>
      <c r="H120" s="211" t="s">
        <v>13</v>
      </c>
      <c r="I120" s="207" t="s">
        <v>441</v>
      </c>
    </row>
    <row r="121" spans="1:9" x14ac:dyDescent="0.25">
      <c r="A121" s="91">
        <v>118</v>
      </c>
      <c r="B121" s="96">
        <v>2526</v>
      </c>
      <c r="C121" s="197" t="s">
        <v>574</v>
      </c>
      <c r="D121" s="198">
        <v>15452</v>
      </c>
      <c r="E121" s="198">
        <v>107</v>
      </c>
      <c r="F121" s="199">
        <v>144.41121495327104</v>
      </c>
      <c r="G121" s="198">
        <v>46</v>
      </c>
      <c r="H121" s="198" t="s">
        <v>17</v>
      </c>
      <c r="I121" s="207" t="s">
        <v>441</v>
      </c>
    </row>
    <row r="122" spans="1:9" x14ac:dyDescent="0.25">
      <c r="A122" s="91">
        <v>119</v>
      </c>
      <c r="B122" s="96">
        <v>2553</v>
      </c>
      <c r="C122" s="202" t="s">
        <v>596</v>
      </c>
      <c r="D122" s="205">
        <v>0</v>
      </c>
      <c r="E122" s="205">
        <v>0</v>
      </c>
      <c r="F122" s="206" t="e">
        <v>#DIV/0!</v>
      </c>
      <c r="G122" s="211" t="s">
        <v>10</v>
      </c>
      <c r="H122" s="211" t="s">
        <v>11</v>
      </c>
      <c r="I122" s="207" t="s">
        <v>439</v>
      </c>
    </row>
    <row r="123" spans="1:9" x14ac:dyDescent="0.25">
      <c r="A123" s="91">
        <v>120</v>
      </c>
      <c r="B123" s="96">
        <v>2596</v>
      </c>
      <c r="C123" s="202" t="s">
        <v>581</v>
      </c>
      <c r="D123" s="205">
        <v>5301</v>
      </c>
      <c r="E123" s="205">
        <v>38</v>
      </c>
      <c r="F123" s="206">
        <v>139.5</v>
      </c>
      <c r="G123" s="211">
        <v>50</v>
      </c>
      <c r="H123" s="211" t="s">
        <v>13</v>
      </c>
      <c r="I123" s="207" t="s">
        <v>441</v>
      </c>
    </row>
    <row r="124" spans="1:9" x14ac:dyDescent="0.25">
      <c r="A124" s="91">
        <v>121</v>
      </c>
      <c r="B124" s="96">
        <v>2631</v>
      </c>
      <c r="C124" s="197" t="s">
        <v>666</v>
      </c>
      <c r="D124" s="198">
        <v>11698</v>
      </c>
      <c r="E124" s="198">
        <v>78</v>
      </c>
      <c r="F124" s="199">
        <v>149.97435897435898</v>
      </c>
      <c r="G124" s="198">
        <v>43</v>
      </c>
      <c r="H124" s="198" t="s">
        <v>17</v>
      </c>
      <c r="I124" s="207" t="s">
        <v>447</v>
      </c>
    </row>
    <row r="125" spans="1:9" x14ac:dyDescent="0.25">
      <c r="A125" s="91">
        <v>122</v>
      </c>
      <c r="B125" s="96">
        <v>2632</v>
      </c>
      <c r="C125" s="202" t="s">
        <v>644</v>
      </c>
      <c r="D125" s="205">
        <v>21538</v>
      </c>
      <c r="E125" s="205">
        <v>138</v>
      </c>
      <c r="F125" s="206">
        <v>156.07246376811594</v>
      </c>
      <c r="G125" s="211">
        <v>38</v>
      </c>
      <c r="H125" s="211" t="s">
        <v>13</v>
      </c>
      <c r="I125" s="207" t="s">
        <v>446</v>
      </c>
    </row>
    <row r="126" spans="1:9" x14ac:dyDescent="0.25">
      <c r="A126" s="91">
        <v>123</v>
      </c>
      <c r="B126" s="96">
        <v>2634</v>
      </c>
      <c r="C126" s="202" t="s">
        <v>657</v>
      </c>
      <c r="D126" s="205">
        <v>17094</v>
      </c>
      <c r="E126" s="205">
        <v>82</v>
      </c>
      <c r="F126" s="206">
        <v>208.46341463414635</v>
      </c>
      <c r="G126" s="211">
        <v>1</v>
      </c>
      <c r="H126" s="211" t="s">
        <v>24</v>
      </c>
      <c r="I126" s="207" t="s">
        <v>447</v>
      </c>
    </row>
    <row r="127" spans="1:9" x14ac:dyDescent="0.25">
      <c r="A127" s="91">
        <v>124</v>
      </c>
      <c r="B127" s="96">
        <v>2635</v>
      </c>
      <c r="C127" s="202" t="s">
        <v>599</v>
      </c>
      <c r="D127" s="205">
        <v>5179</v>
      </c>
      <c r="E127" s="205">
        <v>30</v>
      </c>
      <c r="F127" s="206">
        <v>172.63333333333333</v>
      </c>
      <c r="G127" s="211">
        <v>27</v>
      </c>
      <c r="H127" s="211" t="s">
        <v>13</v>
      </c>
      <c r="I127" s="209" t="s">
        <v>439</v>
      </c>
    </row>
    <row r="128" spans="1:9" x14ac:dyDescent="0.25">
      <c r="A128" s="91">
        <v>125</v>
      </c>
      <c r="B128" s="96">
        <v>2693</v>
      </c>
      <c r="C128" s="202" t="s">
        <v>671</v>
      </c>
      <c r="D128" s="205">
        <v>24910</v>
      </c>
      <c r="E128" s="205">
        <v>151</v>
      </c>
      <c r="F128" s="206">
        <v>164.96688741721854</v>
      </c>
      <c r="G128" s="211">
        <v>32</v>
      </c>
      <c r="H128" s="211" t="s">
        <v>13</v>
      </c>
      <c r="I128" s="207" t="s">
        <v>448</v>
      </c>
    </row>
    <row r="129" spans="1:9" x14ac:dyDescent="0.25">
      <c r="A129" s="91">
        <v>126</v>
      </c>
      <c r="B129" s="96">
        <v>2694</v>
      </c>
      <c r="C129" s="202" t="s">
        <v>681</v>
      </c>
      <c r="D129" s="205">
        <v>20730</v>
      </c>
      <c r="E129" s="205">
        <v>124</v>
      </c>
      <c r="F129" s="206">
        <v>167.17741935483872</v>
      </c>
      <c r="G129" s="211">
        <v>30</v>
      </c>
      <c r="H129" s="211" t="s">
        <v>13</v>
      </c>
      <c r="I129" s="207" t="s">
        <v>474</v>
      </c>
    </row>
    <row r="130" spans="1:9" x14ac:dyDescent="0.25">
      <c r="A130" s="91">
        <v>127</v>
      </c>
      <c r="B130" s="96">
        <v>2695</v>
      </c>
      <c r="C130" s="197" t="s">
        <v>673</v>
      </c>
      <c r="D130" s="200">
        <v>1285</v>
      </c>
      <c r="E130" s="200">
        <v>8</v>
      </c>
      <c r="F130" s="201">
        <v>160.625</v>
      </c>
      <c r="G130" s="200" t="s">
        <v>352</v>
      </c>
      <c r="H130" s="200" t="s">
        <v>19</v>
      </c>
      <c r="I130" s="207" t="s">
        <v>448</v>
      </c>
    </row>
    <row r="131" spans="1:9" x14ac:dyDescent="0.25">
      <c r="A131" s="91">
        <v>128</v>
      </c>
      <c r="B131" s="96">
        <v>2743</v>
      </c>
      <c r="C131" s="197" t="s">
        <v>610</v>
      </c>
      <c r="D131" s="198">
        <v>0</v>
      </c>
      <c r="E131" s="198">
        <v>0</v>
      </c>
      <c r="F131" s="199" t="e">
        <v>#DIV/0!</v>
      </c>
      <c r="G131" s="198" t="s">
        <v>10</v>
      </c>
      <c r="H131" s="198" t="s">
        <v>19</v>
      </c>
      <c r="I131" s="207" t="s">
        <v>439</v>
      </c>
    </row>
    <row r="132" spans="1:9" x14ac:dyDescent="0.25">
      <c r="A132" s="91">
        <v>129</v>
      </c>
      <c r="B132" s="96">
        <v>2766</v>
      </c>
      <c r="C132" s="202" t="s">
        <v>567</v>
      </c>
      <c r="D132" s="205">
        <v>11205</v>
      </c>
      <c r="E132" s="205">
        <v>74</v>
      </c>
      <c r="F132" s="206">
        <v>151.41891891891891</v>
      </c>
      <c r="G132" s="211">
        <v>41</v>
      </c>
      <c r="H132" s="211" t="s">
        <v>13</v>
      </c>
      <c r="I132" s="207" t="s">
        <v>441</v>
      </c>
    </row>
    <row r="133" spans="1:9" x14ac:dyDescent="0.25">
      <c r="A133" s="91">
        <v>130</v>
      </c>
      <c r="B133" s="96">
        <v>2768</v>
      </c>
      <c r="C133" s="202" t="s">
        <v>566</v>
      </c>
      <c r="D133" s="205">
        <v>3293</v>
      </c>
      <c r="E133" s="205">
        <v>22</v>
      </c>
      <c r="F133" s="206">
        <v>149.68181818181819</v>
      </c>
      <c r="G133" s="211">
        <v>43</v>
      </c>
      <c r="H133" s="211" t="s">
        <v>13</v>
      </c>
      <c r="I133" s="207" t="s">
        <v>441</v>
      </c>
    </row>
    <row r="134" spans="1:9" x14ac:dyDescent="0.25">
      <c r="A134" s="91">
        <v>131</v>
      </c>
      <c r="B134" s="96">
        <v>2772</v>
      </c>
      <c r="C134" s="202" t="s">
        <v>655</v>
      </c>
      <c r="D134" s="205">
        <v>0</v>
      </c>
      <c r="E134" s="205">
        <v>0</v>
      </c>
      <c r="F134" s="206" t="e">
        <v>#DIV/0!</v>
      </c>
      <c r="G134" s="211" t="s">
        <v>10</v>
      </c>
      <c r="H134" s="211" t="s">
        <v>11</v>
      </c>
      <c r="I134" s="207" t="s">
        <v>447</v>
      </c>
    </row>
    <row r="135" spans="1:9" x14ac:dyDescent="0.25">
      <c r="A135" s="91">
        <v>132</v>
      </c>
      <c r="B135" s="96">
        <v>2773</v>
      </c>
      <c r="C135" s="202" t="s">
        <v>656</v>
      </c>
      <c r="D135" s="205">
        <v>0</v>
      </c>
      <c r="E135" s="205">
        <v>0</v>
      </c>
      <c r="F135" s="206" t="e">
        <v>#DIV/0!</v>
      </c>
      <c r="G135" s="211" t="s">
        <v>10</v>
      </c>
      <c r="H135" s="211" t="s">
        <v>11</v>
      </c>
      <c r="I135" s="207" t="s">
        <v>447</v>
      </c>
    </row>
    <row r="136" spans="1:9" x14ac:dyDescent="0.25">
      <c r="A136" s="91">
        <v>133</v>
      </c>
      <c r="B136" s="96">
        <v>2774</v>
      </c>
      <c r="C136" s="197" t="s">
        <v>661</v>
      </c>
      <c r="D136" s="198">
        <v>0</v>
      </c>
      <c r="E136" s="198">
        <v>0</v>
      </c>
      <c r="F136" s="199" t="e">
        <v>#DIV/0!</v>
      </c>
      <c r="G136" s="198" t="s">
        <v>10</v>
      </c>
      <c r="H136" s="198" t="s">
        <v>19</v>
      </c>
      <c r="I136" s="207" t="s">
        <v>447</v>
      </c>
    </row>
    <row r="137" spans="1:9" x14ac:dyDescent="0.25">
      <c r="A137" s="91">
        <v>134</v>
      </c>
      <c r="B137" s="96">
        <v>2775</v>
      </c>
      <c r="C137" s="202" t="s">
        <v>678</v>
      </c>
      <c r="D137" s="205">
        <v>6752</v>
      </c>
      <c r="E137" s="205">
        <v>46</v>
      </c>
      <c r="F137" s="206">
        <v>146.78260869565219</v>
      </c>
      <c r="G137" s="211">
        <v>45</v>
      </c>
      <c r="H137" s="211" t="s">
        <v>13</v>
      </c>
      <c r="I137" s="207" t="s">
        <v>448</v>
      </c>
    </row>
    <row r="138" spans="1:9" x14ac:dyDescent="0.25">
      <c r="A138" s="91">
        <v>135</v>
      </c>
      <c r="B138" s="96">
        <v>2790</v>
      </c>
      <c r="C138" s="202" t="s">
        <v>572</v>
      </c>
      <c r="D138" s="205">
        <v>4610</v>
      </c>
      <c r="E138" s="205">
        <v>26</v>
      </c>
      <c r="F138" s="206">
        <v>177.30769230769232</v>
      </c>
      <c r="G138" s="211">
        <v>23</v>
      </c>
      <c r="H138" s="211" t="s">
        <v>13</v>
      </c>
      <c r="I138" s="208" t="s">
        <v>441</v>
      </c>
    </row>
    <row r="139" spans="1:9" x14ac:dyDescent="0.25">
      <c r="A139" s="91">
        <v>136</v>
      </c>
      <c r="B139" s="96">
        <v>2792</v>
      </c>
      <c r="C139" s="202" t="s">
        <v>643</v>
      </c>
      <c r="D139" s="205">
        <v>9024</v>
      </c>
      <c r="E139" s="205">
        <v>58</v>
      </c>
      <c r="F139" s="206">
        <v>155.58620689655172</v>
      </c>
      <c r="G139" s="211">
        <v>39</v>
      </c>
      <c r="H139" s="211" t="s">
        <v>13</v>
      </c>
      <c r="I139" s="210" t="s">
        <v>446</v>
      </c>
    </row>
    <row r="140" spans="1:9" x14ac:dyDescent="0.25">
      <c r="A140" s="91">
        <v>137</v>
      </c>
      <c r="B140" s="96">
        <v>13061</v>
      </c>
      <c r="C140" s="202" t="s">
        <v>683</v>
      </c>
      <c r="D140" s="205">
        <v>3568</v>
      </c>
      <c r="E140" s="205">
        <v>24</v>
      </c>
      <c r="F140" s="206">
        <v>148.66666666666666</v>
      </c>
      <c r="G140" s="211">
        <v>43</v>
      </c>
      <c r="H140" s="211" t="s">
        <v>13</v>
      </c>
      <c r="I140" s="210" t="s">
        <v>474</v>
      </c>
    </row>
  </sheetData>
  <mergeCells count="1">
    <mergeCell ref="C1:G1"/>
  </mergeCells>
  <conditionalFormatting sqref="F3">
    <cfRule type="cellIs" dxfId="76" priority="20" stopIfTrue="1" operator="greaterThanOrEqual">
      <formula>200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GD137"/>
  <sheetViews>
    <sheetView zoomScaleNormal="100" workbookViewId="0">
      <pane ySplit="5" topLeftCell="A101" activePane="bottomLeft" state="frozenSplit"/>
      <selection pane="bottomLeft" activeCell="A136" sqref="A136:IV136"/>
    </sheetView>
  </sheetViews>
  <sheetFormatPr baseColWidth="10" defaultColWidth="11.5703125" defaultRowHeight="12.75" x14ac:dyDescent="0.2"/>
  <cols>
    <col min="1" max="1" width="10.28515625" style="138" bestFit="1" customWidth="1"/>
    <col min="2" max="2" width="24.5703125" style="150" bestFit="1" customWidth="1"/>
    <col min="3" max="3" width="11" style="150" customWidth="1"/>
    <col min="4" max="5" width="11" style="214" customWidth="1"/>
    <col min="6" max="7" width="11" style="139" customWidth="1"/>
    <col min="8" max="8" width="15.28515625" style="139" customWidth="1"/>
    <col min="9" max="9" width="13.85546875" style="135" bestFit="1" customWidth="1"/>
    <col min="10" max="16384" width="11.5703125" style="135"/>
  </cols>
  <sheetData>
    <row r="1" spans="1:183" ht="24" customHeight="1" x14ac:dyDescent="0.3">
      <c r="A1" s="366" t="s">
        <v>714</v>
      </c>
      <c r="B1" s="366"/>
      <c r="C1" s="366"/>
      <c r="D1" s="366"/>
      <c r="E1" s="366"/>
      <c r="F1" s="367"/>
      <c r="G1" s="370" t="s">
        <v>0</v>
      </c>
      <c r="H1" s="377"/>
    </row>
    <row r="2" spans="1:183" ht="20.25" x14ac:dyDescent="0.3">
      <c r="A2" s="366" t="s">
        <v>1</v>
      </c>
      <c r="B2" s="366"/>
      <c r="C2" s="366"/>
      <c r="D2" s="366"/>
      <c r="E2" s="366"/>
      <c r="F2" s="367"/>
      <c r="G2" s="372" t="s">
        <v>711</v>
      </c>
      <c r="H2" s="378"/>
    </row>
    <row r="3" spans="1:183" ht="20.25" x14ac:dyDescent="0.3">
      <c r="A3" s="366"/>
      <c r="B3" s="366"/>
      <c r="C3" s="366"/>
      <c r="F3" s="138"/>
      <c r="G3" s="379" t="s">
        <v>712</v>
      </c>
      <c r="H3" s="380"/>
    </row>
    <row r="4" spans="1:183" ht="15.75" x14ac:dyDescent="0.2">
      <c r="G4" s="375" t="s">
        <v>713</v>
      </c>
      <c r="H4" s="376"/>
    </row>
    <row r="5" spans="1:183" x14ac:dyDescent="0.2">
      <c r="A5" s="119" t="s">
        <v>2</v>
      </c>
      <c r="B5" s="125" t="s">
        <v>3</v>
      </c>
      <c r="C5" s="215" t="s">
        <v>4</v>
      </c>
      <c r="D5" s="215" t="s">
        <v>5</v>
      </c>
      <c r="E5" s="216" t="s">
        <v>6</v>
      </c>
      <c r="F5" s="217" t="s">
        <v>7</v>
      </c>
      <c r="G5" s="131" t="s">
        <v>8</v>
      </c>
      <c r="H5" s="218" t="s">
        <v>691</v>
      </c>
    </row>
    <row r="6" spans="1:183" x14ac:dyDescent="0.2">
      <c r="A6" s="221">
        <v>48</v>
      </c>
      <c r="B6" s="222" t="s">
        <v>23</v>
      </c>
      <c r="C6" s="223">
        <v>8503</v>
      </c>
      <c r="D6" s="223">
        <v>47</v>
      </c>
      <c r="E6" s="224">
        <v>180.91489361702128</v>
      </c>
      <c r="F6" s="230">
        <v>21</v>
      </c>
      <c r="G6" s="132" t="s">
        <v>15</v>
      </c>
      <c r="H6" s="219" t="s">
        <v>692</v>
      </c>
    </row>
    <row r="7" spans="1:183" x14ac:dyDescent="0.2">
      <c r="A7" s="221">
        <v>111</v>
      </c>
      <c r="B7" s="222" t="s">
        <v>36</v>
      </c>
      <c r="C7" s="223">
        <v>24877</v>
      </c>
      <c r="D7" s="223">
        <v>146</v>
      </c>
      <c r="E7" s="224" t="s">
        <v>715</v>
      </c>
      <c r="F7" s="230">
        <v>28</v>
      </c>
      <c r="G7" s="132" t="s">
        <v>13</v>
      </c>
      <c r="H7" s="219" t="s">
        <v>692</v>
      </c>
    </row>
    <row r="8" spans="1:183" x14ac:dyDescent="0.2">
      <c r="A8" s="221">
        <v>123</v>
      </c>
      <c r="B8" s="222" t="s">
        <v>40</v>
      </c>
      <c r="C8" s="223">
        <v>2518</v>
      </c>
      <c r="D8" s="223">
        <v>13</v>
      </c>
      <c r="E8" s="224">
        <v>193.69230769230768</v>
      </c>
      <c r="F8" s="185" t="s">
        <v>10</v>
      </c>
      <c r="G8" s="132" t="s">
        <v>453</v>
      </c>
      <c r="H8" s="219" t="s">
        <v>447</v>
      </c>
    </row>
    <row r="9" spans="1:183" x14ac:dyDescent="0.2">
      <c r="A9" s="221">
        <v>132</v>
      </c>
      <c r="B9" s="222" t="s">
        <v>43</v>
      </c>
      <c r="C9" s="223">
        <v>12026</v>
      </c>
      <c r="D9" s="223">
        <v>67</v>
      </c>
      <c r="E9" s="224">
        <v>179.49253731343285</v>
      </c>
      <c r="F9" s="230">
        <v>22</v>
      </c>
      <c r="G9" s="132" t="s">
        <v>15</v>
      </c>
      <c r="H9" s="219" t="s">
        <v>473</v>
      </c>
    </row>
    <row r="10" spans="1:183" x14ac:dyDescent="0.2">
      <c r="A10" s="221">
        <v>138</v>
      </c>
      <c r="B10" s="226" t="s">
        <v>45</v>
      </c>
      <c r="C10" s="227">
        <v>7193</v>
      </c>
      <c r="D10" s="227">
        <v>45</v>
      </c>
      <c r="E10" s="228">
        <v>159.84444444444443</v>
      </c>
      <c r="F10" s="232">
        <v>36</v>
      </c>
      <c r="G10" s="132" t="s">
        <v>17</v>
      </c>
      <c r="H10" s="219" t="s">
        <v>444</v>
      </c>
    </row>
    <row r="11" spans="1:183" x14ac:dyDescent="0.2">
      <c r="A11" s="221">
        <v>142</v>
      </c>
      <c r="B11" s="222" t="s">
        <v>46</v>
      </c>
      <c r="C11" s="223">
        <v>6623</v>
      </c>
      <c r="D11" s="223">
        <v>36</v>
      </c>
      <c r="E11" s="224">
        <v>183.97222222222223</v>
      </c>
      <c r="F11" s="231">
        <v>19</v>
      </c>
      <c r="G11" s="233" t="s">
        <v>15</v>
      </c>
      <c r="H11" s="219" t="s">
        <v>441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  <c r="DN11" s="220"/>
      <c r="DO11" s="220"/>
      <c r="DP11" s="220"/>
      <c r="DQ11" s="220"/>
      <c r="DR11" s="220"/>
      <c r="DS11" s="220"/>
      <c r="DT11" s="220"/>
      <c r="DU11" s="220"/>
      <c r="DV11" s="220"/>
      <c r="DW11" s="220"/>
      <c r="DX11" s="220"/>
      <c r="DY11" s="220"/>
      <c r="DZ11" s="220"/>
      <c r="EA11" s="220"/>
      <c r="EB11" s="220"/>
      <c r="EC11" s="220"/>
      <c r="ED11" s="220"/>
      <c r="EE11" s="220"/>
      <c r="EF11" s="220"/>
      <c r="EG11" s="220"/>
      <c r="EH11" s="220"/>
      <c r="EI11" s="220"/>
      <c r="EJ11" s="220"/>
      <c r="EK11" s="220"/>
      <c r="EL11" s="220"/>
      <c r="EM11" s="220"/>
      <c r="EN11" s="220"/>
      <c r="EO11" s="220"/>
      <c r="EP11" s="220"/>
      <c r="EQ11" s="220"/>
      <c r="ER11" s="220"/>
      <c r="ES11" s="220"/>
      <c r="ET11" s="220"/>
      <c r="EU11" s="220"/>
      <c r="EV11" s="220"/>
      <c r="EW11" s="220"/>
      <c r="EX11" s="220"/>
      <c r="EY11" s="220"/>
      <c r="EZ11" s="220"/>
      <c r="FA11" s="220"/>
      <c r="FB11" s="220"/>
      <c r="FC11" s="220"/>
      <c r="FD11" s="220"/>
      <c r="FE11" s="220"/>
      <c r="FF11" s="220"/>
      <c r="FG11" s="220"/>
      <c r="FH11" s="220"/>
      <c r="FI11" s="220"/>
      <c r="FJ11" s="220"/>
      <c r="FK11" s="220"/>
      <c r="FL11" s="220"/>
      <c r="FM11" s="220"/>
      <c r="FN11" s="220"/>
      <c r="FO11" s="220"/>
      <c r="FP11" s="220"/>
      <c r="FQ11" s="220"/>
      <c r="FR11" s="220"/>
      <c r="FS11" s="220"/>
      <c r="FT11" s="220"/>
      <c r="FU11" s="220"/>
      <c r="FV11" s="220"/>
      <c r="FW11" s="220"/>
      <c r="FX11" s="220"/>
      <c r="FY11" s="220"/>
      <c r="FZ11" s="220"/>
      <c r="GA11" s="220"/>
    </row>
    <row r="12" spans="1:183" x14ac:dyDescent="0.2">
      <c r="A12" s="221">
        <v>149</v>
      </c>
      <c r="B12" s="222" t="s">
        <v>49</v>
      </c>
      <c r="C12" s="223">
        <v>14728</v>
      </c>
      <c r="D12" s="223">
        <v>80</v>
      </c>
      <c r="E12" s="224">
        <v>184.1</v>
      </c>
      <c r="F12" s="232">
        <v>18</v>
      </c>
      <c r="G12" s="132" t="s">
        <v>15</v>
      </c>
      <c r="H12" s="219" t="s">
        <v>445</v>
      </c>
    </row>
    <row r="13" spans="1:183" x14ac:dyDescent="0.2">
      <c r="A13" s="221">
        <v>150</v>
      </c>
      <c r="B13" s="226" t="s">
        <v>313</v>
      </c>
      <c r="C13" s="227">
        <v>0</v>
      </c>
      <c r="D13" s="227">
        <v>0</v>
      </c>
      <c r="E13" s="228" t="e">
        <v>#DIV/0!</v>
      </c>
      <c r="F13" s="185" t="s">
        <v>10</v>
      </c>
      <c r="G13" s="132" t="s">
        <v>452</v>
      </c>
      <c r="H13" s="219" t="s">
        <v>445</v>
      </c>
    </row>
    <row r="14" spans="1:183" x14ac:dyDescent="0.2">
      <c r="A14" s="221">
        <v>151</v>
      </c>
      <c r="B14" s="222" t="s">
        <v>50</v>
      </c>
      <c r="C14" s="223">
        <v>7637</v>
      </c>
      <c r="D14" s="223">
        <v>42</v>
      </c>
      <c r="E14" s="224">
        <v>181.83333333333334</v>
      </c>
      <c r="F14" s="230">
        <v>20</v>
      </c>
      <c r="G14" s="132" t="s">
        <v>15</v>
      </c>
      <c r="H14" s="219" t="s">
        <v>439</v>
      </c>
    </row>
    <row r="15" spans="1:183" x14ac:dyDescent="0.2">
      <c r="A15" s="221">
        <v>180</v>
      </c>
      <c r="B15" s="222" t="s">
        <v>66</v>
      </c>
      <c r="C15" s="223">
        <v>7799</v>
      </c>
      <c r="D15" s="223">
        <v>51</v>
      </c>
      <c r="E15" s="224">
        <v>152.92156862745097</v>
      </c>
      <c r="F15" s="230">
        <v>41</v>
      </c>
      <c r="G15" s="132" t="s">
        <v>13</v>
      </c>
      <c r="H15" s="219" t="s">
        <v>473</v>
      </c>
    </row>
    <row r="16" spans="1:183" x14ac:dyDescent="0.2">
      <c r="A16" s="221">
        <v>181</v>
      </c>
      <c r="B16" s="226" t="s">
        <v>67</v>
      </c>
      <c r="C16" s="227">
        <v>17386</v>
      </c>
      <c r="D16" s="227">
        <v>96</v>
      </c>
      <c r="E16" s="228">
        <v>181.10416666666666</v>
      </c>
      <c r="F16" s="230">
        <v>20</v>
      </c>
      <c r="G16" s="132" t="s">
        <v>55</v>
      </c>
      <c r="H16" s="219" t="s">
        <v>442</v>
      </c>
    </row>
    <row r="17" spans="1:186" x14ac:dyDescent="0.2">
      <c r="A17" s="221">
        <v>189</v>
      </c>
      <c r="B17" s="222" t="s">
        <v>71</v>
      </c>
      <c r="C17" s="223">
        <v>41653</v>
      </c>
      <c r="D17" s="223">
        <v>232</v>
      </c>
      <c r="E17" s="224" t="s">
        <v>716</v>
      </c>
      <c r="F17" s="230">
        <v>22</v>
      </c>
      <c r="G17" s="132" t="s">
        <v>15</v>
      </c>
      <c r="H17" s="219" t="s">
        <v>692</v>
      </c>
    </row>
    <row r="18" spans="1:186" x14ac:dyDescent="0.2">
      <c r="A18" s="221">
        <v>210</v>
      </c>
      <c r="B18" s="222" t="s">
        <v>76</v>
      </c>
      <c r="C18" s="223">
        <v>20555</v>
      </c>
      <c r="D18" s="223">
        <v>116</v>
      </c>
      <c r="E18" s="224">
        <v>177.19827586206895</v>
      </c>
      <c r="F18" s="230">
        <v>23</v>
      </c>
      <c r="G18" s="132" t="s">
        <v>13</v>
      </c>
      <c r="H18" s="219" t="s">
        <v>448</v>
      </c>
    </row>
    <row r="19" spans="1:186" x14ac:dyDescent="0.2">
      <c r="A19" s="221">
        <v>221</v>
      </c>
      <c r="B19" s="222" t="s">
        <v>87</v>
      </c>
      <c r="C19" s="223">
        <v>0</v>
      </c>
      <c r="D19" s="223">
        <v>0</v>
      </c>
      <c r="E19" s="224" t="e">
        <v>#DIV/0!</v>
      </c>
      <c r="F19" s="185" t="s">
        <v>10</v>
      </c>
      <c r="G19" s="132" t="s">
        <v>453</v>
      </c>
      <c r="H19" s="219" t="s">
        <v>439</v>
      </c>
    </row>
    <row r="20" spans="1:186" x14ac:dyDescent="0.2">
      <c r="A20" s="221">
        <v>228</v>
      </c>
      <c r="B20" s="226" t="s">
        <v>90</v>
      </c>
      <c r="C20" s="227">
        <v>20299</v>
      </c>
      <c r="D20" s="227">
        <v>130</v>
      </c>
      <c r="E20" s="228" t="s">
        <v>717</v>
      </c>
      <c r="F20" s="230">
        <v>38</v>
      </c>
      <c r="G20" s="132" t="s">
        <v>17</v>
      </c>
      <c r="H20" s="219" t="s">
        <v>442</v>
      </c>
    </row>
    <row r="21" spans="1:186" x14ac:dyDescent="0.2">
      <c r="A21" s="221">
        <v>230</v>
      </c>
      <c r="B21" s="222" t="s">
        <v>91</v>
      </c>
      <c r="C21" s="223">
        <v>12678</v>
      </c>
      <c r="D21" s="223">
        <v>69</v>
      </c>
      <c r="E21" s="224">
        <v>183.7391304347826</v>
      </c>
      <c r="F21" s="230">
        <v>19</v>
      </c>
      <c r="G21" s="132" t="s">
        <v>15</v>
      </c>
      <c r="H21" s="219" t="s">
        <v>473</v>
      </c>
      <c r="GB21" s="148"/>
      <c r="GC21" s="148"/>
      <c r="GD21" s="148"/>
    </row>
    <row r="22" spans="1:186" x14ac:dyDescent="0.2">
      <c r="A22" s="221">
        <v>236</v>
      </c>
      <c r="B22" s="222" t="s">
        <v>314</v>
      </c>
      <c r="C22" s="223">
        <v>12417</v>
      </c>
      <c r="D22" s="223">
        <v>66</v>
      </c>
      <c r="E22" s="224">
        <v>188.13636363636363</v>
      </c>
      <c r="F22" s="230">
        <v>15</v>
      </c>
      <c r="G22" s="132" t="s">
        <v>15</v>
      </c>
      <c r="H22" s="219" t="s">
        <v>442</v>
      </c>
      <c r="GB22" s="148"/>
      <c r="GC22" s="148"/>
      <c r="GD22" s="148"/>
    </row>
    <row r="23" spans="1:186" x14ac:dyDescent="0.2">
      <c r="A23" s="221">
        <v>271</v>
      </c>
      <c r="B23" s="222" t="s">
        <v>101</v>
      </c>
      <c r="C23" s="223">
        <v>10089</v>
      </c>
      <c r="D23" s="223">
        <v>59</v>
      </c>
      <c r="E23" s="224">
        <v>171</v>
      </c>
      <c r="F23" s="230">
        <v>27</v>
      </c>
      <c r="G23" s="132" t="s">
        <v>13</v>
      </c>
      <c r="H23" s="219" t="s">
        <v>473</v>
      </c>
    </row>
    <row r="24" spans="1:186" x14ac:dyDescent="0.2">
      <c r="A24" s="221">
        <v>272</v>
      </c>
      <c r="B24" s="222" t="s">
        <v>102</v>
      </c>
      <c r="C24" s="223">
        <v>25709</v>
      </c>
      <c r="D24" s="223">
        <v>168</v>
      </c>
      <c r="E24" s="224" t="s">
        <v>718</v>
      </c>
      <c r="F24" s="230">
        <v>40</v>
      </c>
      <c r="G24" s="132" t="s">
        <v>13</v>
      </c>
      <c r="H24" s="219" t="s">
        <v>439</v>
      </c>
    </row>
    <row r="25" spans="1:186" x14ac:dyDescent="0.2">
      <c r="A25" s="221">
        <v>280</v>
      </c>
      <c r="B25" s="222" t="s">
        <v>109</v>
      </c>
      <c r="C25" s="223">
        <v>4968</v>
      </c>
      <c r="D25" s="223">
        <v>28</v>
      </c>
      <c r="E25" s="224">
        <v>177.42857142857142</v>
      </c>
      <c r="F25" s="185">
        <v>23</v>
      </c>
      <c r="G25" s="132" t="s">
        <v>13</v>
      </c>
      <c r="H25" s="219" t="s">
        <v>692</v>
      </c>
    </row>
    <row r="26" spans="1:186" x14ac:dyDescent="0.2">
      <c r="A26" s="221">
        <v>290</v>
      </c>
      <c r="B26" s="222" t="s">
        <v>110</v>
      </c>
      <c r="C26" s="223">
        <v>36839</v>
      </c>
      <c r="D26" s="223">
        <v>202</v>
      </c>
      <c r="E26" s="224">
        <v>182.37128712871288</v>
      </c>
      <c r="F26" s="230">
        <v>20</v>
      </c>
      <c r="G26" s="132" t="s">
        <v>15</v>
      </c>
      <c r="H26" s="219" t="s">
        <v>447</v>
      </c>
    </row>
    <row r="27" spans="1:186" x14ac:dyDescent="0.2">
      <c r="A27" s="221">
        <v>323</v>
      </c>
      <c r="B27" s="222" t="s">
        <v>119</v>
      </c>
      <c r="C27" s="223">
        <v>56682</v>
      </c>
      <c r="D27" s="223">
        <v>298</v>
      </c>
      <c r="E27" s="224" t="s">
        <v>719</v>
      </c>
      <c r="F27" s="230">
        <v>14</v>
      </c>
      <c r="G27" s="132" t="s">
        <v>24</v>
      </c>
      <c r="H27" s="219" t="s">
        <v>473</v>
      </c>
    </row>
    <row r="28" spans="1:186" s="148" customFormat="1" x14ac:dyDescent="0.2">
      <c r="A28" s="221">
        <v>327</v>
      </c>
      <c r="B28" s="226" t="s">
        <v>356</v>
      </c>
      <c r="C28" s="227">
        <v>5948</v>
      </c>
      <c r="D28" s="227">
        <v>33</v>
      </c>
      <c r="E28" s="228">
        <v>180.24242424242425</v>
      </c>
      <c r="F28" s="230">
        <v>21</v>
      </c>
      <c r="G28" s="132" t="s">
        <v>55</v>
      </c>
      <c r="H28" s="219" t="s">
        <v>442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</row>
    <row r="29" spans="1:186" s="148" customFormat="1" x14ac:dyDescent="0.2">
      <c r="A29" s="221">
        <v>350</v>
      </c>
      <c r="B29" s="222" t="s">
        <v>129</v>
      </c>
      <c r="C29" s="223">
        <v>12830</v>
      </c>
      <c r="D29" s="223">
        <v>72</v>
      </c>
      <c r="E29" s="224">
        <v>178.19444444444446</v>
      </c>
      <c r="F29" s="230">
        <v>22</v>
      </c>
      <c r="G29" s="132" t="s">
        <v>15</v>
      </c>
      <c r="H29" s="219" t="s">
        <v>447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</row>
    <row r="30" spans="1:186" x14ac:dyDescent="0.2">
      <c r="A30" s="221">
        <v>356</v>
      </c>
      <c r="B30" s="222" t="s">
        <v>461</v>
      </c>
      <c r="C30" s="223">
        <v>16912</v>
      </c>
      <c r="D30" s="223">
        <v>90</v>
      </c>
      <c r="E30" s="224">
        <v>187.9111111111111</v>
      </c>
      <c r="F30" s="230">
        <v>16</v>
      </c>
      <c r="G30" s="132" t="s">
        <v>15</v>
      </c>
      <c r="H30" s="219" t="s">
        <v>693</v>
      </c>
      <c r="GB30" s="148"/>
      <c r="GC30" s="148"/>
      <c r="GD30" s="148"/>
    </row>
    <row r="31" spans="1:186" x14ac:dyDescent="0.2">
      <c r="A31" s="221">
        <v>407</v>
      </c>
      <c r="B31" s="222" t="s">
        <v>139</v>
      </c>
      <c r="C31" s="223">
        <v>19635</v>
      </c>
      <c r="D31" s="223">
        <v>110</v>
      </c>
      <c r="E31" s="224">
        <v>178.5</v>
      </c>
      <c r="F31" s="230">
        <v>22</v>
      </c>
      <c r="G31" s="132" t="s">
        <v>15</v>
      </c>
      <c r="H31" s="219" t="s">
        <v>445</v>
      </c>
    </row>
    <row r="32" spans="1:186" x14ac:dyDescent="0.2">
      <c r="A32" s="221">
        <v>408</v>
      </c>
      <c r="B32" s="222" t="s">
        <v>140</v>
      </c>
      <c r="C32" s="223">
        <v>20750</v>
      </c>
      <c r="D32" s="223">
        <v>125</v>
      </c>
      <c r="E32" s="224">
        <v>166</v>
      </c>
      <c r="F32" s="230">
        <v>31</v>
      </c>
      <c r="G32" s="132" t="s">
        <v>13</v>
      </c>
      <c r="H32" s="219" t="s">
        <v>446</v>
      </c>
    </row>
    <row r="33" spans="1:186" x14ac:dyDescent="0.2">
      <c r="A33" s="221">
        <v>409</v>
      </c>
      <c r="B33" s="222" t="s">
        <v>141</v>
      </c>
      <c r="C33" s="223">
        <v>0</v>
      </c>
      <c r="D33" s="223">
        <v>0</v>
      </c>
      <c r="E33" s="224" t="e">
        <v>#DIV/0!</v>
      </c>
      <c r="F33" s="185" t="s">
        <v>10</v>
      </c>
      <c r="G33" s="132" t="s">
        <v>453</v>
      </c>
      <c r="H33" s="219" t="s">
        <v>692</v>
      </c>
    </row>
    <row r="34" spans="1:186" x14ac:dyDescent="0.2">
      <c r="A34" s="221">
        <v>440</v>
      </c>
      <c r="B34" s="226" t="s">
        <v>143</v>
      </c>
      <c r="C34" s="227">
        <v>27297</v>
      </c>
      <c r="D34" s="227">
        <v>149</v>
      </c>
      <c r="E34" s="228">
        <v>183.20134228187919</v>
      </c>
      <c r="F34" s="232">
        <v>19</v>
      </c>
      <c r="G34" s="132" t="s">
        <v>55</v>
      </c>
      <c r="H34" s="219" t="s">
        <v>442</v>
      </c>
    </row>
    <row r="35" spans="1:186" x14ac:dyDescent="0.2">
      <c r="A35" s="221">
        <v>521</v>
      </c>
      <c r="B35" s="222" t="s">
        <v>162</v>
      </c>
      <c r="C35" s="223">
        <v>0</v>
      </c>
      <c r="D35" s="223">
        <v>0</v>
      </c>
      <c r="E35" s="224" t="e">
        <v>#DIV/0!</v>
      </c>
      <c r="F35" s="185" t="s">
        <v>10</v>
      </c>
      <c r="G35" s="132" t="s">
        <v>453</v>
      </c>
      <c r="H35" s="219" t="s">
        <v>439</v>
      </c>
    </row>
    <row r="36" spans="1:186" x14ac:dyDescent="0.2">
      <c r="A36" s="221">
        <v>522</v>
      </c>
      <c r="B36" s="222" t="s">
        <v>165</v>
      </c>
      <c r="C36" s="223">
        <v>16793</v>
      </c>
      <c r="D36" s="223">
        <v>93</v>
      </c>
      <c r="E36" s="224">
        <v>180.56989247311827</v>
      </c>
      <c r="F36" s="230">
        <v>21</v>
      </c>
      <c r="G36" s="132" t="s">
        <v>15</v>
      </c>
      <c r="H36" s="219" t="s">
        <v>693</v>
      </c>
    </row>
    <row r="37" spans="1:186" s="220" customFormat="1" x14ac:dyDescent="0.2">
      <c r="A37" s="221">
        <v>540</v>
      </c>
      <c r="B37" s="226" t="s">
        <v>171</v>
      </c>
      <c r="C37" s="227">
        <v>26209</v>
      </c>
      <c r="D37" s="227">
        <v>154</v>
      </c>
      <c r="E37" s="228">
        <v>170.1883116883117</v>
      </c>
      <c r="F37" s="232">
        <v>28</v>
      </c>
      <c r="G37" s="132" t="s">
        <v>55</v>
      </c>
      <c r="H37" s="219" t="s">
        <v>447</v>
      </c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</row>
    <row r="38" spans="1:186" x14ac:dyDescent="0.2">
      <c r="A38" s="221">
        <v>541</v>
      </c>
      <c r="B38" s="226" t="s">
        <v>541</v>
      </c>
      <c r="C38" s="227">
        <v>17745</v>
      </c>
      <c r="D38" s="227">
        <v>98</v>
      </c>
      <c r="E38" s="228" t="s">
        <v>720</v>
      </c>
      <c r="F38" s="230">
        <v>20</v>
      </c>
      <c r="G38" s="132" t="s">
        <v>55</v>
      </c>
      <c r="H38" s="219" t="s">
        <v>447</v>
      </c>
    </row>
    <row r="39" spans="1:186" x14ac:dyDescent="0.2">
      <c r="A39" s="221">
        <v>552</v>
      </c>
      <c r="B39" s="222" t="s">
        <v>175</v>
      </c>
      <c r="C39" s="223">
        <v>14193</v>
      </c>
      <c r="D39" s="223">
        <v>83</v>
      </c>
      <c r="E39" s="224">
        <v>171</v>
      </c>
      <c r="F39" s="230">
        <v>27</v>
      </c>
      <c r="G39" s="132" t="s">
        <v>13</v>
      </c>
      <c r="H39" s="219" t="s">
        <v>444</v>
      </c>
    </row>
    <row r="40" spans="1:186" x14ac:dyDescent="0.2">
      <c r="A40" s="221">
        <v>559</v>
      </c>
      <c r="B40" s="222" t="s">
        <v>177</v>
      </c>
      <c r="C40" s="223">
        <v>12730</v>
      </c>
      <c r="D40" s="223">
        <v>78</v>
      </c>
      <c r="E40" s="224">
        <v>163.2051282051282</v>
      </c>
      <c r="F40" s="230">
        <v>33</v>
      </c>
      <c r="G40" s="132" t="s">
        <v>13</v>
      </c>
      <c r="H40" s="219" t="s">
        <v>444</v>
      </c>
    </row>
    <row r="41" spans="1:186" x14ac:dyDescent="0.2">
      <c r="A41" s="221">
        <v>566</v>
      </c>
      <c r="B41" s="222" t="s">
        <v>437</v>
      </c>
      <c r="C41" s="223">
        <v>16766</v>
      </c>
      <c r="D41" s="223">
        <v>94</v>
      </c>
      <c r="E41" s="224">
        <v>178.36170212765958</v>
      </c>
      <c r="F41" s="230">
        <v>22</v>
      </c>
      <c r="G41" s="132" t="s">
        <v>15</v>
      </c>
      <c r="H41" s="219" t="s">
        <v>445</v>
      </c>
    </row>
    <row r="42" spans="1:186" x14ac:dyDescent="0.2">
      <c r="A42" s="221">
        <v>568</v>
      </c>
      <c r="B42" s="222" t="s">
        <v>280</v>
      </c>
      <c r="C42" s="223">
        <v>8177</v>
      </c>
      <c r="D42" s="223">
        <v>49</v>
      </c>
      <c r="E42" s="224" t="s">
        <v>721</v>
      </c>
      <c r="F42" s="230">
        <v>31</v>
      </c>
      <c r="G42" s="132" t="s">
        <v>13</v>
      </c>
      <c r="H42" s="219" t="s">
        <v>446</v>
      </c>
    </row>
    <row r="43" spans="1:186" x14ac:dyDescent="0.2">
      <c r="A43" s="221">
        <v>582</v>
      </c>
      <c r="B43" s="222" t="s">
        <v>181</v>
      </c>
      <c r="C43" s="223">
        <v>16760</v>
      </c>
      <c r="D43" s="223">
        <v>112</v>
      </c>
      <c r="E43" s="224" t="s">
        <v>722</v>
      </c>
      <c r="F43" s="230">
        <v>43</v>
      </c>
      <c r="G43" s="132" t="s">
        <v>13</v>
      </c>
      <c r="H43" s="219" t="s">
        <v>446</v>
      </c>
    </row>
    <row r="44" spans="1:186" s="220" customFormat="1" x14ac:dyDescent="0.2">
      <c r="A44" s="221">
        <v>586</v>
      </c>
      <c r="B44" s="222" t="s">
        <v>183</v>
      </c>
      <c r="C44" s="223">
        <v>17821</v>
      </c>
      <c r="D44" s="223">
        <v>108</v>
      </c>
      <c r="E44" s="224" t="s">
        <v>723</v>
      </c>
      <c r="F44" s="230">
        <v>32</v>
      </c>
      <c r="G44" s="132" t="s">
        <v>13</v>
      </c>
      <c r="H44" s="219" t="s">
        <v>446</v>
      </c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/>
      <c r="FD44" s="148"/>
      <c r="FE44" s="148"/>
      <c r="FF44" s="148"/>
      <c r="FG44" s="148"/>
      <c r="FH44" s="148"/>
      <c r="FI44" s="148"/>
      <c r="FJ44" s="148"/>
      <c r="FK44" s="148"/>
      <c r="FL44" s="148"/>
      <c r="FM44" s="148"/>
      <c r="FN44" s="148"/>
      <c r="FO44" s="148"/>
      <c r="FP44" s="148"/>
      <c r="FQ44" s="148"/>
      <c r="FR44" s="148"/>
      <c r="FS44" s="148"/>
      <c r="FT44" s="148"/>
      <c r="FU44" s="148"/>
      <c r="FV44" s="148"/>
      <c r="FW44" s="148"/>
      <c r="FX44" s="148"/>
      <c r="FY44" s="148"/>
      <c r="FZ44" s="148"/>
      <c r="GA44" s="148"/>
      <c r="GB44" s="135"/>
      <c r="GC44" s="135"/>
      <c r="GD44" s="135"/>
    </row>
    <row r="45" spans="1:186" x14ac:dyDescent="0.2">
      <c r="A45" s="221">
        <v>633</v>
      </c>
      <c r="B45" s="226" t="s">
        <v>192</v>
      </c>
      <c r="C45" s="227">
        <v>3962</v>
      </c>
      <c r="D45" s="227">
        <v>23</v>
      </c>
      <c r="E45" s="228">
        <v>172.2608695652174</v>
      </c>
      <c r="F45" s="230">
        <v>27</v>
      </c>
      <c r="G45" s="132" t="s">
        <v>55</v>
      </c>
      <c r="H45" s="219" t="s">
        <v>442</v>
      </c>
    </row>
    <row r="46" spans="1:186" x14ac:dyDescent="0.2">
      <c r="A46" s="221">
        <v>649</v>
      </c>
      <c r="B46" s="222" t="s">
        <v>195</v>
      </c>
      <c r="C46" s="223">
        <v>7383</v>
      </c>
      <c r="D46" s="223">
        <v>39</v>
      </c>
      <c r="E46" s="224">
        <v>189.30769230769232</v>
      </c>
      <c r="F46" s="230">
        <v>15</v>
      </c>
      <c r="G46" s="132" t="s">
        <v>15</v>
      </c>
      <c r="H46" s="219" t="s">
        <v>447</v>
      </c>
      <c r="GB46" s="148"/>
      <c r="GC46" s="148"/>
      <c r="GD46" s="148"/>
    </row>
    <row r="47" spans="1:186" x14ac:dyDescent="0.2">
      <c r="A47" s="221">
        <v>656</v>
      </c>
      <c r="B47" s="222" t="s">
        <v>201</v>
      </c>
      <c r="C47" s="223">
        <v>27708</v>
      </c>
      <c r="D47" s="223">
        <v>154</v>
      </c>
      <c r="E47" s="224">
        <v>179.92207792207793</v>
      </c>
      <c r="F47" s="230">
        <v>22</v>
      </c>
      <c r="G47" s="132" t="s">
        <v>15</v>
      </c>
      <c r="H47" s="219" t="s">
        <v>446</v>
      </c>
    </row>
    <row r="48" spans="1:186" x14ac:dyDescent="0.2">
      <c r="A48" s="221">
        <v>663</v>
      </c>
      <c r="B48" s="222" t="s">
        <v>694</v>
      </c>
      <c r="C48" s="223">
        <v>0</v>
      </c>
      <c r="D48" s="223">
        <v>0</v>
      </c>
      <c r="E48" s="224" t="e">
        <v>#DIV/0!</v>
      </c>
      <c r="F48" s="185" t="s">
        <v>10</v>
      </c>
      <c r="G48" s="132" t="s">
        <v>453</v>
      </c>
      <c r="H48" s="219" t="s">
        <v>448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</row>
    <row r="49" spans="1:186" x14ac:dyDescent="0.2">
      <c r="A49" s="221">
        <v>721</v>
      </c>
      <c r="B49" s="222" t="s">
        <v>218</v>
      </c>
      <c r="C49" s="223">
        <v>12262</v>
      </c>
      <c r="D49" s="223">
        <v>73</v>
      </c>
      <c r="E49" s="224">
        <v>167.97260273972603</v>
      </c>
      <c r="F49" s="230">
        <v>30</v>
      </c>
      <c r="G49" s="132" t="s">
        <v>13</v>
      </c>
      <c r="H49" s="219" t="s">
        <v>445</v>
      </c>
    </row>
    <row r="50" spans="1:186" x14ac:dyDescent="0.2">
      <c r="A50" s="221">
        <v>742</v>
      </c>
      <c r="B50" s="222" t="s">
        <v>225</v>
      </c>
      <c r="C50" s="223">
        <v>5711</v>
      </c>
      <c r="D50" s="223">
        <v>40</v>
      </c>
      <c r="E50" s="224">
        <v>142.77500000000001</v>
      </c>
      <c r="F50" s="230">
        <v>48</v>
      </c>
      <c r="G50" s="132" t="s">
        <v>13</v>
      </c>
      <c r="H50" s="219" t="s">
        <v>441</v>
      </c>
    </row>
    <row r="51" spans="1:186" x14ac:dyDescent="0.2">
      <c r="A51" s="221">
        <v>790</v>
      </c>
      <c r="B51" s="222" t="s">
        <v>233</v>
      </c>
      <c r="C51" s="223">
        <v>14829</v>
      </c>
      <c r="D51" s="223">
        <v>81</v>
      </c>
      <c r="E51" s="224">
        <v>183.07407407407408</v>
      </c>
      <c r="F51" s="230">
        <v>19</v>
      </c>
      <c r="G51" s="132" t="s">
        <v>15</v>
      </c>
      <c r="H51" s="219" t="s">
        <v>473</v>
      </c>
    </row>
    <row r="52" spans="1:186" x14ac:dyDescent="0.2">
      <c r="A52" s="221">
        <v>856</v>
      </c>
      <c r="B52" s="226" t="s">
        <v>242</v>
      </c>
      <c r="C52" s="227">
        <v>1168</v>
      </c>
      <c r="D52" s="227">
        <v>8</v>
      </c>
      <c r="E52" s="228">
        <v>146</v>
      </c>
      <c r="F52" s="185" t="s">
        <v>10</v>
      </c>
      <c r="G52" s="132" t="s">
        <v>452</v>
      </c>
      <c r="H52" s="219" t="s">
        <v>444</v>
      </c>
    </row>
    <row r="53" spans="1:186" s="148" customFormat="1" x14ac:dyDescent="0.2">
      <c r="A53" s="221">
        <v>859</v>
      </c>
      <c r="B53" s="222" t="s">
        <v>243</v>
      </c>
      <c r="C53" s="223">
        <v>17096</v>
      </c>
      <c r="D53" s="223">
        <v>97</v>
      </c>
      <c r="E53" s="224">
        <v>176.24742268041237</v>
      </c>
      <c r="F53" s="230">
        <v>24</v>
      </c>
      <c r="G53" s="132" t="s">
        <v>13</v>
      </c>
      <c r="H53" s="219" t="s">
        <v>447</v>
      </c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</row>
    <row r="54" spans="1:186" x14ac:dyDescent="0.2">
      <c r="A54" s="221">
        <v>860</v>
      </c>
      <c r="B54" s="222" t="s">
        <v>283</v>
      </c>
      <c r="C54" s="223">
        <v>4144</v>
      </c>
      <c r="D54" s="223">
        <v>23</v>
      </c>
      <c r="E54" s="224">
        <v>180.17391304347825</v>
      </c>
      <c r="F54" s="230">
        <v>21</v>
      </c>
      <c r="G54" s="132" t="s">
        <v>15</v>
      </c>
      <c r="H54" s="219" t="s">
        <v>692</v>
      </c>
    </row>
    <row r="55" spans="1:186" x14ac:dyDescent="0.2">
      <c r="A55" s="221">
        <v>893</v>
      </c>
      <c r="B55" s="222" t="s">
        <v>252</v>
      </c>
      <c r="C55" s="223">
        <v>14766</v>
      </c>
      <c r="D55" s="223">
        <v>80</v>
      </c>
      <c r="E55" s="224">
        <v>184.57499999999999</v>
      </c>
      <c r="F55" s="230">
        <v>18</v>
      </c>
      <c r="G55" s="132" t="s">
        <v>15</v>
      </c>
      <c r="H55" s="219" t="s">
        <v>692</v>
      </c>
      <c r="GB55" s="148"/>
      <c r="GC55" s="148"/>
      <c r="GD55" s="148"/>
    </row>
    <row r="56" spans="1:186" s="148" customFormat="1" x14ac:dyDescent="0.2">
      <c r="A56" s="221">
        <v>913</v>
      </c>
      <c r="B56" s="222" t="s">
        <v>254</v>
      </c>
      <c r="C56" s="223">
        <v>5854</v>
      </c>
      <c r="D56" s="223">
        <v>37</v>
      </c>
      <c r="E56" s="224">
        <v>158.21621621621622</v>
      </c>
      <c r="F56" s="230">
        <v>36</v>
      </c>
      <c r="G56" s="132" t="s">
        <v>13</v>
      </c>
      <c r="H56" s="219" t="s">
        <v>441</v>
      </c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</row>
    <row r="57" spans="1:186" s="148" customFormat="1" x14ac:dyDescent="0.2">
      <c r="A57" s="221">
        <v>1002</v>
      </c>
      <c r="B57" s="222" t="s">
        <v>317</v>
      </c>
      <c r="C57" s="223">
        <v>8753</v>
      </c>
      <c r="D57" s="223">
        <v>54</v>
      </c>
      <c r="E57" s="224">
        <v>162.09259259259258</v>
      </c>
      <c r="F57" s="232">
        <v>34</v>
      </c>
      <c r="G57" s="132" t="s">
        <v>13</v>
      </c>
      <c r="H57" s="219" t="s">
        <v>444</v>
      </c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5"/>
      <c r="FW57" s="135"/>
      <c r="FX57" s="135"/>
      <c r="FY57" s="135"/>
      <c r="FZ57" s="135"/>
      <c r="GA57" s="135"/>
      <c r="GB57" s="135"/>
      <c r="GC57" s="135"/>
      <c r="GD57" s="135"/>
    </row>
    <row r="58" spans="1:186" s="148" customFormat="1" x14ac:dyDescent="0.2">
      <c r="A58" s="221">
        <v>1168</v>
      </c>
      <c r="B58" s="222" t="s">
        <v>189</v>
      </c>
      <c r="C58" s="223">
        <v>7797</v>
      </c>
      <c r="D58" s="223">
        <v>49</v>
      </c>
      <c r="E58" s="224" t="s">
        <v>724</v>
      </c>
      <c r="F58" s="230">
        <v>36</v>
      </c>
      <c r="G58" s="132" t="s">
        <v>13</v>
      </c>
      <c r="H58" s="219" t="s">
        <v>441</v>
      </c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5"/>
      <c r="FW58" s="135"/>
      <c r="FX58" s="135"/>
      <c r="FY58" s="135"/>
      <c r="FZ58" s="135"/>
      <c r="GA58" s="135"/>
      <c r="GB58" s="135"/>
      <c r="GC58" s="135"/>
      <c r="GD58" s="135"/>
    </row>
    <row r="59" spans="1:186" s="148" customFormat="1" x14ac:dyDescent="0.2">
      <c r="A59" s="221">
        <v>1172</v>
      </c>
      <c r="B59" s="226" t="s">
        <v>126</v>
      </c>
      <c r="C59" s="227">
        <v>23324</v>
      </c>
      <c r="D59" s="227">
        <v>145</v>
      </c>
      <c r="E59" s="228" t="s">
        <v>725</v>
      </c>
      <c r="F59" s="230">
        <v>35</v>
      </c>
      <c r="G59" s="132" t="s">
        <v>17</v>
      </c>
      <c r="H59" s="219" t="s">
        <v>442</v>
      </c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  <c r="FX59" s="135"/>
      <c r="FY59" s="135"/>
      <c r="FZ59" s="135"/>
      <c r="GA59" s="135"/>
      <c r="GB59" s="135"/>
      <c r="GC59" s="135"/>
      <c r="GD59" s="135"/>
    </row>
    <row r="60" spans="1:186" x14ac:dyDescent="0.2">
      <c r="A60" s="221">
        <v>1210</v>
      </c>
      <c r="B60" s="222" t="s">
        <v>433</v>
      </c>
      <c r="C60" s="223">
        <v>14894</v>
      </c>
      <c r="D60" s="223">
        <v>89</v>
      </c>
      <c r="E60" s="224">
        <v>167.34831460674158</v>
      </c>
      <c r="F60" s="230">
        <v>30</v>
      </c>
      <c r="G60" s="132" t="s">
        <v>13</v>
      </c>
      <c r="H60" s="219" t="s">
        <v>441</v>
      </c>
    </row>
    <row r="61" spans="1:186" x14ac:dyDescent="0.2">
      <c r="A61" s="221">
        <v>1272</v>
      </c>
      <c r="B61" s="226" t="s">
        <v>231</v>
      </c>
      <c r="C61" s="227">
        <v>0</v>
      </c>
      <c r="D61" s="227">
        <v>0</v>
      </c>
      <c r="E61" s="228" t="e">
        <v>#DIV/0!</v>
      </c>
      <c r="F61" s="185" t="s">
        <v>10</v>
      </c>
      <c r="G61" s="132" t="s">
        <v>452</v>
      </c>
      <c r="H61" s="219" t="s">
        <v>439</v>
      </c>
    </row>
    <row r="62" spans="1:186" x14ac:dyDescent="0.2">
      <c r="A62" s="221">
        <v>1301</v>
      </c>
      <c r="B62" s="222" t="s">
        <v>547</v>
      </c>
      <c r="C62" s="223">
        <v>26658</v>
      </c>
      <c r="D62" s="223">
        <v>153</v>
      </c>
      <c r="E62" s="224">
        <v>174.23529411764707</v>
      </c>
      <c r="F62" s="230">
        <v>25</v>
      </c>
      <c r="G62" s="132" t="s">
        <v>13</v>
      </c>
      <c r="H62" s="219" t="s">
        <v>474</v>
      </c>
    </row>
    <row r="63" spans="1:186" x14ac:dyDescent="0.2">
      <c r="A63" s="221">
        <v>1375</v>
      </c>
      <c r="B63" s="222" t="s">
        <v>187</v>
      </c>
      <c r="C63" s="223">
        <v>12785</v>
      </c>
      <c r="D63" s="223">
        <v>84</v>
      </c>
      <c r="E63" s="224" t="s">
        <v>726</v>
      </c>
      <c r="F63" s="230">
        <v>41</v>
      </c>
      <c r="G63" s="132" t="s">
        <v>13</v>
      </c>
      <c r="H63" s="219" t="s">
        <v>447</v>
      </c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/>
      <c r="FD63" s="148"/>
      <c r="FE63" s="148"/>
      <c r="FF63" s="148"/>
      <c r="FG63" s="148"/>
      <c r="FH63" s="148"/>
      <c r="FI63" s="148"/>
      <c r="FJ63" s="148"/>
      <c r="FK63" s="148"/>
      <c r="FL63" s="148"/>
      <c r="FM63" s="148"/>
      <c r="FN63" s="148"/>
      <c r="FO63" s="148"/>
      <c r="FP63" s="148"/>
      <c r="FQ63" s="148"/>
      <c r="FR63" s="148"/>
      <c r="FS63" s="148"/>
      <c r="FT63" s="148"/>
      <c r="FU63" s="148"/>
      <c r="FV63" s="148"/>
      <c r="FW63" s="148"/>
      <c r="FX63" s="148"/>
      <c r="FY63" s="148"/>
      <c r="FZ63" s="148"/>
      <c r="GA63" s="148"/>
    </row>
    <row r="64" spans="1:186" x14ac:dyDescent="0.2">
      <c r="A64" s="221">
        <v>1377</v>
      </c>
      <c r="B64" s="222" t="s">
        <v>322</v>
      </c>
      <c r="C64" s="223">
        <v>23200</v>
      </c>
      <c r="D64" s="223">
        <v>126</v>
      </c>
      <c r="E64" s="224">
        <v>184.12698412698413</v>
      </c>
      <c r="F64" s="230">
        <v>18</v>
      </c>
      <c r="G64" s="132" t="s">
        <v>15</v>
      </c>
      <c r="H64" s="219" t="s">
        <v>447</v>
      </c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/>
      <c r="FD64" s="148"/>
      <c r="FE64" s="148"/>
      <c r="FF64" s="148"/>
      <c r="FG64" s="148"/>
      <c r="FH64" s="148"/>
      <c r="FI64" s="148"/>
      <c r="FJ64" s="148"/>
      <c r="FK64" s="148"/>
      <c r="FL64" s="148"/>
      <c r="FM64" s="148"/>
      <c r="FN64" s="148"/>
      <c r="FO64" s="148"/>
      <c r="FP64" s="148"/>
      <c r="FQ64" s="148"/>
      <c r="FR64" s="148"/>
      <c r="FS64" s="148"/>
      <c r="FT64" s="148"/>
      <c r="FU64" s="148"/>
      <c r="FV64" s="148"/>
      <c r="FW64" s="148"/>
      <c r="FX64" s="148"/>
      <c r="FY64" s="148"/>
      <c r="FZ64" s="148"/>
      <c r="GA64" s="148"/>
    </row>
    <row r="65" spans="1:186" x14ac:dyDescent="0.2">
      <c r="A65" s="221">
        <v>1378</v>
      </c>
      <c r="B65" s="222" t="s">
        <v>216</v>
      </c>
      <c r="C65" s="223">
        <v>12023</v>
      </c>
      <c r="D65" s="223">
        <v>72</v>
      </c>
      <c r="E65" s="224">
        <v>166.98611111111111</v>
      </c>
      <c r="F65" s="185">
        <v>31</v>
      </c>
      <c r="G65" s="132" t="s">
        <v>13</v>
      </c>
      <c r="H65" s="219" t="s">
        <v>446</v>
      </c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  <c r="EK65" s="148"/>
      <c r="EL65" s="148"/>
      <c r="EM65" s="148"/>
      <c r="EN65" s="148"/>
      <c r="EO65" s="148"/>
      <c r="EP65" s="148"/>
      <c r="EQ65" s="148"/>
      <c r="ER65" s="148"/>
      <c r="ES65" s="148"/>
      <c r="ET65" s="148"/>
      <c r="EU65" s="148"/>
      <c r="EV65" s="148"/>
      <c r="EW65" s="148"/>
      <c r="EX65" s="148"/>
      <c r="EY65" s="148"/>
      <c r="EZ65" s="148"/>
      <c r="FA65" s="148"/>
      <c r="FB65" s="148"/>
      <c r="FC65" s="148"/>
      <c r="FD65" s="148"/>
      <c r="FE65" s="148"/>
      <c r="FF65" s="148"/>
      <c r="FG65" s="148"/>
      <c r="FH65" s="148"/>
      <c r="FI65" s="148"/>
      <c r="FJ65" s="148"/>
      <c r="FK65" s="148"/>
      <c r="FL65" s="148"/>
      <c r="FM65" s="148"/>
      <c r="FN65" s="148"/>
      <c r="FO65" s="148"/>
      <c r="FP65" s="148"/>
      <c r="FQ65" s="148"/>
      <c r="FR65" s="148"/>
      <c r="FS65" s="148"/>
      <c r="FT65" s="148"/>
      <c r="FU65" s="148"/>
      <c r="FV65" s="148"/>
      <c r="FW65" s="148"/>
      <c r="FX65" s="148"/>
      <c r="FY65" s="148"/>
      <c r="FZ65" s="148"/>
      <c r="GA65" s="148"/>
    </row>
    <row r="66" spans="1:186" x14ac:dyDescent="0.2">
      <c r="A66" s="221">
        <v>1381</v>
      </c>
      <c r="B66" s="222" t="s">
        <v>238</v>
      </c>
      <c r="C66" s="223">
        <v>23849</v>
      </c>
      <c r="D66" s="223">
        <v>134</v>
      </c>
      <c r="E66" s="224" t="s">
        <v>727</v>
      </c>
      <c r="F66" s="230">
        <v>23</v>
      </c>
      <c r="G66" s="132" t="s">
        <v>13</v>
      </c>
      <c r="H66" s="219" t="s">
        <v>473</v>
      </c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/>
      <c r="EO66" s="148"/>
      <c r="EP66" s="148"/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  <c r="FC66" s="148"/>
      <c r="FD66" s="148"/>
      <c r="FE66" s="148"/>
      <c r="FF66" s="148"/>
      <c r="FG66" s="148"/>
      <c r="FH66" s="148"/>
      <c r="FI66" s="148"/>
      <c r="FJ66" s="148"/>
      <c r="FK66" s="148"/>
      <c r="FL66" s="148"/>
      <c r="FM66" s="148"/>
      <c r="FN66" s="148"/>
      <c r="FO66" s="148"/>
      <c r="FP66" s="148"/>
      <c r="FQ66" s="148"/>
      <c r="FR66" s="148"/>
      <c r="FS66" s="148"/>
      <c r="FT66" s="148"/>
      <c r="FU66" s="148"/>
      <c r="FV66" s="148"/>
      <c r="FW66" s="148"/>
      <c r="FX66" s="148"/>
      <c r="FY66" s="148"/>
      <c r="FZ66" s="148"/>
      <c r="GA66" s="148"/>
    </row>
    <row r="67" spans="1:186" x14ac:dyDescent="0.2">
      <c r="A67" s="221">
        <v>1459</v>
      </c>
      <c r="B67" s="222" t="s">
        <v>151</v>
      </c>
      <c r="C67" s="223">
        <v>0</v>
      </c>
      <c r="D67" s="223">
        <v>0</v>
      </c>
      <c r="E67" s="224" t="e">
        <v>#DIV/0!</v>
      </c>
      <c r="F67" s="185" t="s">
        <v>10</v>
      </c>
      <c r="G67" s="132" t="s">
        <v>453</v>
      </c>
      <c r="H67" s="219" t="s">
        <v>439</v>
      </c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  <c r="EL67" s="148"/>
      <c r="EM67" s="148"/>
      <c r="EN67" s="148"/>
      <c r="EO67" s="148"/>
      <c r="EP67" s="148"/>
      <c r="EQ67" s="148"/>
      <c r="ER67" s="148"/>
      <c r="ES67" s="148"/>
      <c r="ET67" s="148"/>
      <c r="EU67" s="148"/>
      <c r="EV67" s="148"/>
      <c r="EW67" s="148"/>
      <c r="EX67" s="148"/>
      <c r="EY67" s="148"/>
      <c r="EZ67" s="148"/>
      <c r="FA67" s="148"/>
      <c r="FB67" s="148"/>
      <c r="FC67" s="148"/>
      <c r="FD67" s="148"/>
      <c r="FE67" s="148"/>
      <c r="FF67" s="148"/>
      <c r="FG67" s="148"/>
      <c r="FH67" s="148"/>
      <c r="FI67" s="148"/>
      <c r="FJ67" s="148"/>
      <c r="FK67" s="148"/>
      <c r="FL67" s="148"/>
      <c r="FM67" s="148"/>
      <c r="FN67" s="148"/>
      <c r="FO67" s="148"/>
      <c r="FP67" s="148"/>
      <c r="FQ67" s="148"/>
      <c r="FR67" s="148"/>
      <c r="FS67" s="148"/>
      <c r="FT67" s="148"/>
      <c r="FU67" s="148"/>
      <c r="FV67" s="148"/>
      <c r="FW67" s="148"/>
      <c r="FX67" s="148"/>
      <c r="FY67" s="148"/>
      <c r="FZ67" s="148"/>
      <c r="GA67" s="148"/>
    </row>
    <row r="68" spans="1:186" x14ac:dyDescent="0.2">
      <c r="A68" s="221">
        <v>1464</v>
      </c>
      <c r="B68" s="226" t="s">
        <v>220</v>
      </c>
      <c r="C68" s="227">
        <v>9696</v>
      </c>
      <c r="D68" s="227">
        <v>76</v>
      </c>
      <c r="E68" s="228" t="s">
        <v>728</v>
      </c>
      <c r="F68" s="230">
        <v>58</v>
      </c>
      <c r="G68" s="132" t="s">
        <v>17</v>
      </c>
      <c r="H68" s="219" t="s">
        <v>474</v>
      </c>
    </row>
    <row r="69" spans="1:186" x14ac:dyDescent="0.2">
      <c r="A69" s="221">
        <v>1467</v>
      </c>
      <c r="B69" s="226" t="s">
        <v>240</v>
      </c>
      <c r="C69" s="227">
        <v>15080</v>
      </c>
      <c r="D69" s="227">
        <v>96</v>
      </c>
      <c r="E69" s="228">
        <v>157.08333333333334</v>
      </c>
      <c r="F69" s="230">
        <v>37</v>
      </c>
      <c r="G69" s="132" t="s">
        <v>17</v>
      </c>
      <c r="H69" s="219" t="s">
        <v>441</v>
      </c>
    </row>
    <row r="70" spans="1:186" x14ac:dyDescent="0.2">
      <c r="A70" s="152">
        <v>1474</v>
      </c>
      <c r="B70" s="225" t="s">
        <v>529</v>
      </c>
      <c r="C70" s="223">
        <v>3559</v>
      </c>
      <c r="D70" s="223">
        <v>22</v>
      </c>
      <c r="E70" s="224">
        <v>161.77272727272728</v>
      </c>
      <c r="F70" s="232">
        <v>34</v>
      </c>
      <c r="G70" s="132" t="s">
        <v>13</v>
      </c>
      <c r="H70" s="219" t="s">
        <v>441</v>
      </c>
    </row>
    <row r="71" spans="1:186" x14ac:dyDescent="0.2">
      <c r="A71" s="221">
        <v>1492</v>
      </c>
      <c r="B71" s="222" t="s">
        <v>144</v>
      </c>
      <c r="C71" s="223">
        <v>6370</v>
      </c>
      <c r="D71" s="223">
        <v>40</v>
      </c>
      <c r="E71" s="224">
        <v>159.25</v>
      </c>
      <c r="F71" s="230">
        <v>36</v>
      </c>
      <c r="G71" s="132" t="s">
        <v>13</v>
      </c>
      <c r="H71" s="219" t="s">
        <v>473</v>
      </c>
      <c r="GB71" s="148"/>
      <c r="GC71" s="148"/>
      <c r="GD71" s="148"/>
    </row>
    <row r="72" spans="1:186" x14ac:dyDescent="0.2">
      <c r="A72" s="221">
        <v>1522</v>
      </c>
      <c r="B72" s="222" t="s">
        <v>695</v>
      </c>
      <c r="C72" s="223">
        <v>31421</v>
      </c>
      <c r="D72" s="223">
        <v>162</v>
      </c>
      <c r="E72" s="224" t="s">
        <v>729</v>
      </c>
      <c r="F72" s="185">
        <v>12</v>
      </c>
      <c r="G72" s="132" t="s">
        <v>24</v>
      </c>
      <c r="H72" s="219" t="s">
        <v>446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0"/>
      <c r="EM72" s="220"/>
      <c r="EN72" s="220"/>
      <c r="EO72" s="220"/>
      <c r="EP72" s="220"/>
      <c r="EQ72" s="220"/>
      <c r="ER72" s="220"/>
      <c r="ES72" s="220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  <c r="FG72" s="220"/>
      <c r="FH72" s="220"/>
      <c r="FI72" s="220"/>
      <c r="FJ72" s="220"/>
      <c r="FK72" s="220"/>
      <c r="FL72" s="220"/>
      <c r="FM72" s="220"/>
      <c r="FN72" s="220"/>
      <c r="FO72" s="220"/>
      <c r="FP72" s="220"/>
      <c r="FQ72" s="220"/>
      <c r="FR72" s="220"/>
      <c r="FS72" s="220"/>
      <c r="FT72" s="220"/>
      <c r="FU72" s="220"/>
      <c r="FV72" s="220"/>
      <c r="FW72" s="220"/>
      <c r="FX72" s="220"/>
      <c r="FY72" s="220"/>
      <c r="FZ72" s="220"/>
      <c r="GA72" s="220"/>
    </row>
    <row r="73" spans="1:186" x14ac:dyDescent="0.2">
      <c r="A73" s="221">
        <v>1615</v>
      </c>
      <c r="B73" s="226" t="s">
        <v>95</v>
      </c>
      <c r="C73" s="227">
        <v>12422</v>
      </c>
      <c r="D73" s="227">
        <v>78</v>
      </c>
      <c r="E73" s="228" t="s">
        <v>730</v>
      </c>
      <c r="F73" s="185">
        <v>36</v>
      </c>
      <c r="G73" s="132" t="s">
        <v>17</v>
      </c>
      <c r="H73" s="219" t="s">
        <v>439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0"/>
      <c r="CQ73" s="220"/>
      <c r="CR73" s="220"/>
      <c r="CS73" s="220"/>
      <c r="CT73" s="220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0"/>
      <c r="EM73" s="220"/>
      <c r="EN73" s="220"/>
      <c r="EO73" s="220"/>
      <c r="EP73" s="220"/>
      <c r="EQ73" s="220"/>
      <c r="ER73" s="220"/>
      <c r="ES73" s="220"/>
      <c r="ET73" s="220"/>
      <c r="EU73" s="220"/>
      <c r="EV73" s="220"/>
      <c r="EW73" s="220"/>
      <c r="EX73" s="220"/>
      <c r="EY73" s="220"/>
      <c r="EZ73" s="220"/>
      <c r="FA73" s="220"/>
      <c r="FB73" s="220"/>
      <c r="FC73" s="220"/>
      <c r="FD73" s="220"/>
      <c r="FE73" s="220"/>
      <c r="FF73" s="220"/>
      <c r="FG73" s="220"/>
      <c r="FH73" s="220"/>
      <c r="FI73" s="220"/>
      <c r="FJ73" s="220"/>
      <c r="FK73" s="220"/>
      <c r="FL73" s="220"/>
      <c r="FM73" s="220"/>
      <c r="FN73" s="220"/>
      <c r="FO73" s="220"/>
      <c r="FP73" s="220"/>
      <c r="FQ73" s="220"/>
      <c r="FR73" s="220"/>
      <c r="FS73" s="220"/>
      <c r="FT73" s="220"/>
      <c r="FU73" s="220"/>
      <c r="FV73" s="220"/>
      <c r="FW73" s="220"/>
      <c r="FX73" s="220"/>
      <c r="FY73" s="220"/>
      <c r="FZ73" s="220"/>
      <c r="GA73" s="220"/>
    </row>
    <row r="74" spans="1:186" x14ac:dyDescent="0.2">
      <c r="A74" s="221">
        <v>1636</v>
      </c>
      <c r="B74" s="226" t="s">
        <v>323</v>
      </c>
      <c r="C74" s="227">
        <v>3384</v>
      </c>
      <c r="D74" s="227">
        <v>22</v>
      </c>
      <c r="E74" s="228">
        <v>153.81818181818181</v>
      </c>
      <c r="F74" s="230">
        <v>40</v>
      </c>
      <c r="G74" s="132" t="s">
        <v>17</v>
      </c>
      <c r="H74" s="219" t="s">
        <v>442</v>
      </c>
      <c r="GB74" s="220"/>
      <c r="GC74" s="220"/>
      <c r="GD74" s="220"/>
    </row>
    <row r="75" spans="1:186" x14ac:dyDescent="0.2">
      <c r="A75" s="221">
        <v>1642</v>
      </c>
      <c r="B75" s="222" t="s">
        <v>324</v>
      </c>
      <c r="C75" s="223">
        <v>0</v>
      </c>
      <c r="D75" s="223">
        <v>0</v>
      </c>
      <c r="E75" s="224" t="e">
        <v>#DIV/0!</v>
      </c>
      <c r="F75" s="185" t="s">
        <v>10</v>
      </c>
      <c r="G75" s="132" t="s">
        <v>453</v>
      </c>
      <c r="H75" s="219" t="s">
        <v>442</v>
      </c>
    </row>
    <row r="76" spans="1:186" x14ac:dyDescent="0.2">
      <c r="A76" s="221">
        <v>1685</v>
      </c>
      <c r="B76" s="222" t="s">
        <v>188</v>
      </c>
      <c r="C76" s="223">
        <v>9835</v>
      </c>
      <c r="D76" s="223">
        <v>53</v>
      </c>
      <c r="E76" s="224">
        <v>185.56603773584905</v>
      </c>
      <c r="F76" s="230">
        <v>18</v>
      </c>
      <c r="G76" s="132" t="s">
        <v>15</v>
      </c>
      <c r="H76" s="219" t="s">
        <v>474</v>
      </c>
      <c r="GB76" s="148"/>
      <c r="GC76" s="148"/>
      <c r="GD76" s="148"/>
    </row>
    <row r="77" spans="1:186" x14ac:dyDescent="0.2">
      <c r="A77" s="221">
        <v>1686</v>
      </c>
      <c r="B77" s="226" t="s">
        <v>128</v>
      </c>
      <c r="C77" s="227">
        <v>1666</v>
      </c>
      <c r="D77" s="227">
        <v>12</v>
      </c>
      <c r="E77" s="228">
        <v>138.83333333333334</v>
      </c>
      <c r="F77" s="185" t="s">
        <v>10</v>
      </c>
      <c r="G77" s="132" t="s">
        <v>452</v>
      </c>
      <c r="H77" s="219" t="s">
        <v>447</v>
      </c>
    </row>
    <row r="78" spans="1:186" x14ac:dyDescent="0.2">
      <c r="A78" s="221">
        <v>1739</v>
      </c>
      <c r="B78" s="226" t="s">
        <v>25</v>
      </c>
      <c r="C78" s="227">
        <v>4451</v>
      </c>
      <c r="D78" s="227">
        <v>28</v>
      </c>
      <c r="E78" s="228">
        <v>158.96428571428572</v>
      </c>
      <c r="F78" s="185">
        <v>36</v>
      </c>
      <c r="G78" s="132" t="s">
        <v>17</v>
      </c>
      <c r="H78" s="219" t="s">
        <v>442</v>
      </c>
    </row>
    <row r="79" spans="1:186" x14ac:dyDescent="0.2">
      <c r="A79" s="221">
        <v>1742</v>
      </c>
      <c r="B79" s="229" t="s">
        <v>54</v>
      </c>
      <c r="C79" s="227">
        <v>0</v>
      </c>
      <c r="D79" s="227">
        <v>0</v>
      </c>
      <c r="E79" s="228" t="e">
        <v>#DIV/0!</v>
      </c>
      <c r="F79" s="185" t="s">
        <v>10</v>
      </c>
      <c r="G79" s="132" t="s">
        <v>452</v>
      </c>
      <c r="H79" s="219" t="s">
        <v>439</v>
      </c>
    </row>
    <row r="80" spans="1:186" x14ac:dyDescent="0.2">
      <c r="A80" s="221">
        <v>1757</v>
      </c>
      <c r="B80" s="226" t="s">
        <v>256</v>
      </c>
      <c r="C80" s="227">
        <v>4275</v>
      </c>
      <c r="D80" s="227">
        <v>28</v>
      </c>
      <c r="E80" s="228">
        <v>152.67857142857142</v>
      </c>
      <c r="F80" s="230">
        <v>41</v>
      </c>
      <c r="G80" s="132" t="s">
        <v>17</v>
      </c>
      <c r="H80" s="219" t="s">
        <v>448</v>
      </c>
    </row>
    <row r="81" spans="1:183" x14ac:dyDescent="0.2">
      <c r="A81" s="221">
        <v>1763</v>
      </c>
      <c r="B81" s="226" t="s">
        <v>326</v>
      </c>
      <c r="C81" s="227">
        <v>2046</v>
      </c>
      <c r="D81" s="227">
        <v>12</v>
      </c>
      <c r="E81" s="228">
        <v>170.5</v>
      </c>
      <c r="F81" s="185" t="s">
        <v>10</v>
      </c>
      <c r="G81" s="132" t="s">
        <v>452</v>
      </c>
      <c r="H81" s="219" t="s">
        <v>439</v>
      </c>
    </row>
    <row r="82" spans="1:183" x14ac:dyDescent="0.2">
      <c r="A82" s="152">
        <v>1766</v>
      </c>
      <c r="B82" s="229" t="s">
        <v>145</v>
      </c>
      <c r="C82" s="227">
        <v>437</v>
      </c>
      <c r="D82" s="227">
        <v>3</v>
      </c>
      <c r="E82" s="228">
        <v>145.66666666666666</v>
      </c>
      <c r="F82" s="185" t="s">
        <v>10</v>
      </c>
      <c r="G82" s="132" t="s">
        <v>452</v>
      </c>
      <c r="H82" s="219" t="s">
        <v>439</v>
      </c>
    </row>
    <row r="83" spans="1:183" x14ac:dyDescent="0.2">
      <c r="A83" s="221">
        <v>1782</v>
      </c>
      <c r="B83" s="222" t="s">
        <v>53</v>
      </c>
      <c r="C83" s="223">
        <v>1813</v>
      </c>
      <c r="D83" s="223">
        <v>11</v>
      </c>
      <c r="E83" s="224">
        <v>164.81818181818181</v>
      </c>
      <c r="F83" s="185" t="s">
        <v>10</v>
      </c>
      <c r="G83" s="132" t="s">
        <v>453</v>
      </c>
      <c r="H83" s="219" t="s">
        <v>448</v>
      </c>
    </row>
    <row r="84" spans="1:183" x14ac:dyDescent="0.2">
      <c r="A84" s="221">
        <v>1817</v>
      </c>
      <c r="B84" s="222" t="s">
        <v>389</v>
      </c>
      <c r="C84" s="223">
        <v>3189</v>
      </c>
      <c r="D84" s="223">
        <v>17</v>
      </c>
      <c r="E84" s="224">
        <v>187.59</v>
      </c>
      <c r="F84" s="185" t="s">
        <v>10</v>
      </c>
      <c r="G84" s="132" t="s">
        <v>453</v>
      </c>
      <c r="H84" s="219" t="s">
        <v>439</v>
      </c>
    </row>
    <row r="85" spans="1:183" x14ac:dyDescent="0.2">
      <c r="A85" s="221">
        <v>1819</v>
      </c>
      <c r="B85" s="226" t="s">
        <v>288</v>
      </c>
      <c r="C85" s="227">
        <v>30423</v>
      </c>
      <c r="D85" s="227">
        <v>185</v>
      </c>
      <c r="E85" s="228" t="s">
        <v>731</v>
      </c>
      <c r="F85" s="232">
        <v>32</v>
      </c>
      <c r="G85" s="132" t="s">
        <v>17</v>
      </c>
      <c r="H85" s="219" t="s">
        <v>441</v>
      </c>
    </row>
    <row r="86" spans="1:183" x14ac:dyDescent="0.2">
      <c r="A86" s="221">
        <v>1825</v>
      </c>
      <c r="B86" s="222" t="s">
        <v>294</v>
      </c>
      <c r="C86" s="223">
        <v>27224</v>
      </c>
      <c r="D86" s="223">
        <v>151</v>
      </c>
      <c r="E86" s="224">
        <v>180.29139072847681</v>
      </c>
      <c r="F86" s="230">
        <v>21</v>
      </c>
      <c r="G86" s="132" t="s">
        <v>15</v>
      </c>
      <c r="H86" s="219" t="s">
        <v>447</v>
      </c>
    </row>
    <row r="87" spans="1:183" x14ac:dyDescent="0.2">
      <c r="A87" s="221">
        <v>1868</v>
      </c>
      <c r="B87" s="222" t="s">
        <v>298</v>
      </c>
      <c r="C87" s="223">
        <v>36454</v>
      </c>
      <c r="D87" s="223">
        <v>206</v>
      </c>
      <c r="E87" s="224" t="s">
        <v>732</v>
      </c>
      <c r="F87" s="230">
        <v>24</v>
      </c>
      <c r="G87" s="132" t="s">
        <v>13</v>
      </c>
      <c r="H87" s="219" t="s">
        <v>439</v>
      </c>
    </row>
    <row r="88" spans="1:183" x14ac:dyDescent="0.2">
      <c r="A88" s="221">
        <v>1869</v>
      </c>
      <c r="B88" s="226" t="s">
        <v>299</v>
      </c>
      <c r="C88" s="227">
        <v>34981</v>
      </c>
      <c r="D88" s="227">
        <v>212</v>
      </c>
      <c r="E88" s="228">
        <v>165.00471698113208</v>
      </c>
      <c r="F88" s="230">
        <v>32</v>
      </c>
      <c r="G88" s="132" t="s">
        <v>17</v>
      </c>
      <c r="H88" s="219" t="s">
        <v>439</v>
      </c>
    </row>
    <row r="89" spans="1:183" x14ac:dyDescent="0.2">
      <c r="A89" s="221">
        <v>1946</v>
      </c>
      <c r="B89" s="222" t="s">
        <v>333</v>
      </c>
      <c r="C89" s="223">
        <v>10243</v>
      </c>
      <c r="D89" s="223">
        <v>59</v>
      </c>
      <c r="E89" s="224">
        <v>173.61016949152543</v>
      </c>
      <c r="F89" s="230">
        <v>26</v>
      </c>
      <c r="G89" s="132" t="s">
        <v>13</v>
      </c>
      <c r="H89" s="219" t="s">
        <v>693</v>
      </c>
    </row>
    <row r="90" spans="1:183" x14ac:dyDescent="0.2">
      <c r="A90" s="221">
        <v>1966</v>
      </c>
      <c r="B90" s="222" t="s">
        <v>337</v>
      </c>
      <c r="C90" s="223">
        <v>0</v>
      </c>
      <c r="D90" s="223">
        <v>0</v>
      </c>
      <c r="E90" s="224" t="e">
        <v>#DIV/0!</v>
      </c>
      <c r="F90" s="185" t="s">
        <v>10</v>
      </c>
      <c r="G90" s="132" t="s">
        <v>453</v>
      </c>
      <c r="H90" s="219" t="s">
        <v>439</v>
      </c>
    </row>
    <row r="91" spans="1:183" x14ac:dyDescent="0.2">
      <c r="A91" s="221">
        <v>1967</v>
      </c>
      <c r="B91" s="222" t="s">
        <v>338</v>
      </c>
      <c r="C91" s="223">
        <v>6871</v>
      </c>
      <c r="D91" s="223">
        <v>49</v>
      </c>
      <c r="E91" s="224">
        <v>140.22448979591837</v>
      </c>
      <c r="F91" s="230">
        <v>49</v>
      </c>
      <c r="G91" s="132" t="s">
        <v>13</v>
      </c>
      <c r="H91" s="219" t="s">
        <v>441</v>
      </c>
    </row>
    <row r="92" spans="1:183" x14ac:dyDescent="0.2">
      <c r="A92" s="221">
        <v>2137</v>
      </c>
      <c r="B92" s="222" t="s">
        <v>376</v>
      </c>
      <c r="C92" s="223">
        <v>499</v>
      </c>
      <c r="D92" s="223">
        <v>3</v>
      </c>
      <c r="E92" s="224">
        <v>166.33333333333334</v>
      </c>
      <c r="F92" s="185" t="s">
        <v>10</v>
      </c>
      <c r="G92" s="132" t="s">
        <v>453</v>
      </c>
      <c r="H92" s="219" t="s">
        <v>442</v>
      </c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/>
      <c r="FD92" s="148"/>
      <c r="FE92" s="148"/>
      <c r="FF92" s="148"/>
      <c r="FG92" s="148"/>
      <c r="FH92" s="148"/>
      <c r="FI92" s="148"/>
      <c r="FJ92" s="148"/>
      <c r="FK92" s="148"/>
      <c r="FL92" s="148"/>
      <c r="FM92" s="148"/>
      <c r="FN92" s="148"/>
      <c r="FO92" s="148"/>
      <c r="FP92" s="148"/>
      <c r="FQ92" s="148"/>
      <c r="FR92" s="148"/>
      <c r="FS92" s="148"/>
      <c r="FT92" s="148"/>
      <c r="FU92" s="148"/>
      <c r="FV92" s="148"/>
      <c r="FW92" s="148"/>
      <c r="FX92" s="148"/>
      <c r="FY92" s="148"/>
      <c r="FZ92" s="148"/>
      <c r="GA92" s="148"/>
    </row>
    <row r="93" spans="1:183" x14ac:dyDescent="0.2">
      <c r="A93" s="221">
        <v>2138</v>
      </c>
      <c r="B93" s="222" t="s">
        <v>377</v>
      </c>
      <c r="C93" s="223">
        <v>39711</v>
      </c>
      <c r="D93" s="223">
        <v>222</v>
      </c>
      <c r="E93" s="224" t="s">
        <v>733</v>
      </c>
      <c r="F93" s="230">
        <v>22</v>
      </c>
      <c r="G93" s="132" t="s">
        <v>15</v>
      </c>
      <c r="H93" s="219" t="s">
        <v>446</v>
      </c>
    </row>
    <row r="94" spans="1:183" x14ac:dyDescent="0.2">
      <c r="A94" s="221">
        <v>2220</v>
      </c>
      <c r="B94" s="222" t="s">
        <v>391</v>
      </c>
      <c r="C94" s="223">
        <v>18808</v>
      </c>
      <c r="D94" s="223">
        <v>100</v>
      </c>
      <c r="E94" s="224" t="s">
        <v>734</v>
      </c>
      <c r="F94" s="230">
        <v>15</v>
      </c>
      <c r="G94" s="132" t="s">
        <v>15</v>
      </c>
      <c r="H94" s="219" t="s">
        <v>447</v>
      </c>
    </row>
    <row r="95" spans="1:183" x14ac:dyDescent="0.2">
      <c r="A95" s="221">
        <v>2222</v>
      </c>
      <c r="B95" s="222" t="s">
        <v>393</v>
      </c>
      <c r="C95" s="223">
        <v>23883</v>
      </c>
      <c r="D95" s="223">
        <v>139</v>
      </c>
      <c r="E95" s="224">
        <v>171.82014388489208</v>
      </c>
      <c r="F95" s="230">
        <v>27</v>
      </c>
      <c r="G95" s="132" t="s">
        <v>13</v>
      </c>
      <c r="H95" s="219" t="s">
        <v>439</v>
      </c>
    </row>
    <row r="96" spans="1:183" x14ac:dyDescent="0.2">
      <c r="A96" s="221">
        <v>2223</v>
      </c>
      <c r="B96" s="226" t="s">
        <v>476</v>
      </c>
      <c r="C96" s="227">
        <v>24982</v>
      </c>
      <c r="D96" s="227">
        <v>157</v>
      </c>
      <c r="E96" s="228">
        <v>159.12101910828025</v>
      </c>
      <c r="F96" s="230">
        <v>36</v>
      </c>
      <c r="G96" s="132" t="s">
        <v>17</v>
      </c>
      <c r="H96" s="219" t="s">
        <v>439</v>
      </c>
    </row>
    <row r="97" spans="1:186" x14ac:dyDescent="0.2">
      <c r="A97" s="221">
        <v>2265</v>
      </c>
      <c r="B97" s="222" t="s">
        <v>400</v>
      </c>
      <c r="C97" s="223">
        <v>11923</v>
      </c>
      <c r="D97" s="223">
        <v>67</v>
      </c>
      <c r="E97" s="224">
        <v>177.955223880597</v>
      </c>
      <c r="F97" s="232">
        <v>23</v>
      </c>
      <c r="G97" s="132" t="s">
        <v>13</v>
      </c>
      <c r="H97" s="219" t="s">
        <v>693</v>
      </c>
    </row>
    <row r="98" spans="1:186" x14ac:dyDescent="0.2">
      <c r="A98" s="221">
        <v>2266</v>
      </c>
      <c r="B98" s="222" t="s">
        <v>401</v>
      </c>
      <c r="C98" s="223">
        <v>2086</v>
      </c>
      <c r="D98" s="223">
        <v>14</v>
      </c>
      <c r="E98" s="224">
        <v>149</v>
      </c>
      <c r="F98" s="185" t="s">
        <v>10</v>
      </c>
      <c r="G98" s="132" t="s">
        <v>453</v>
      </c>
      <c r="H98" s="219" t="s">
        <v>693</v>
      </c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8"/>
      <c r="DE98" s="148"/>
      <c r="DF98" s="148"/>
      <c r="DG98" s="148"/>
      <c r="DH98" s="148"/>
      <c r="DI98" s="148"/>
      <c r="DJ98" s="148"/>
      <c r="DK98" s="148"/>
      <c r="DL98" s="148"/>
      <c r="DM98" s="148"/>
      <c r="DN98" s="148"/>
      <c r="DO98" s="148"/>
      <c r="DP98" s="148"/>
      <c r="DQ98" s="148"/>
      <c r="DR98" s="148"/>
      <c r="DS98" s="148"/>
      <c r="DT98" s="148"/>
      <c r="DU98" s="148"/>
      <c r="DV98" s="148"/>
      <c r="DW98" s="148"/>
      <c r="DX98" s="148"/>
      <c r="DY98" s="148"/>
      <c r="DZ98" s="148"/>
      <c r="EA98" s="148"/>
      <c r="EB98" s="148"/>
      <c r="EC98" s="148"/>
      <c r="ED98" s="148"/>
      <c r="EE98" s="148"/>
      <c r="EF98" s="148"/>
      <c r="EG98" s="148"/>
      <c r="EH98" s="148"/>
      <c r="EI98" s="148"/>
      <c r="EJ98" s="148"/>
      <c r="EK98" s="148"/>
      <c r="EL98" s="148"/>
      <c r="EM98" s="148"/>
      <c r="EN98" s="148"/>
      <c r="EO98" s="148"/>
      <c r="EP98" s="148"/>
      <c r="EQ98" s="148"/>
      <c r="ER98" s="148"/>
      <c r="ES98" s="148"/>
      <c r="ET98" s="148"/>
      <c r="EU98" s="148"/>
      <c r="EV98" s="148"/>
      <c r="EW98" s="148"/>
      <c r="EX98" s="148"/>
      <c r="EY98" s="148"/>
      <c r="EZ98" s="148"/>
      <c r="FA98" s="148"/>
      <c r="FB98" s="148"/>
      <c r="FC98" s="148"/>
      <c r="FD98" s="148"/>
      <c r="FE98" s="148"/>
      <c r="FF98" s="148"/>
      <c r="FG98" s="148"/>
      <c r="FH98" s="148"/>
      <c r="FI98" s="148"/>
      <c r="FJ98" s="148"/>
      <c r="FK98" s="148"/>
      <c r="FL98" s="148"/>
      <c r="FM98" s="148"/>
      <c r="FN98" s="148"/>
      <c r="FO98" s="148"/>
      <c r="FP98" s="148"/>
      <c r="FQ98" s="148"/>
      <c r="FR98" s="148"/>
      <c r="FS98" s="148"/>
      <c r="FT98" s="148"/>
      <c r="FU98" s="148"/>
      <c r="FV98" s="148"/>
      <c r="FW98" s="148"/>
      <c r="FX98" s="148"/>
      <c r="FY98" s="148"/>
      <c r="FZ98" s="148"/>
      <c r="GA98" s="148"/>
    </row>
    <row r="99" spans="1:186" s="148" customFormat="1" x14ac:dyDescent="0.2">
      <c r="A99" s="221">
        <v>2294</v>
      </c>
      <c r="B99" s="222" t="s">
        <v>419</v>
      </c>
      <c r="C99" s="223">
        <v>13603</v>
      </c>
      <c r="D99" s="223">
        <v>76</v>
      </c>
      <c r="E99" s="224">
        <v>178.98684210526315</v>
      </c>
      <c r="F99" s="230">
        <v>22</v>
      </c>
      <c r="G99" s="132" t="s">
        <v>15</v>
      </c>
      <c r="H99" s="219" t="s">
        <v>448</v>
      </c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5"/>
      <c r="FL99" s="135"/>
      <c r="FM99" s="135"/>
      <c r="FN99" s="135"/>
      <c r="FO99" s="135"/>
      <c r="FP99" s="135"/>
      <c r="FQ99" s="135"/>
      <c r="FR99" s="135"/>
      <c r="FS99" s="135"/>
      <c r="FT99" s="135"/>
      <c r="FU99" s="135"/>
      <c r="FV99" s="135"/>
      <c r="FW99" s="135"/>
      <c r="FX99" s="135"/>
      <c r="FY99" s="135"/>
      <c r="FZ99" s="135"/>
      <c r="GA99" s="135"/>
      <c r="GB99" s="220"/>
      <c r="GC99" s="220"/>
      <c r="GD99" s="220"/>
    </row>
    <row r="100" spans="1:186" s="148" customFormat="1" x14ac:dyDescent="0.2">
      <c r="A100" s="221">
        <v>2295</v>
      </c>
      <c r="B100" s="222" t="s">
        <v>423</v>
      </c>
      <c r="C100" s="223">
        <v>14066</v>
      </c>
      <c r="D100" s="223">
        <v>92</v>
      </c>
      <c r="E100" s="224">
        <v>152.89130434782609</v>
      </c>
      <c r="F100" s="230">
        <v>41</v>
      </c>
      <c r="G100" s="132" t="s">
        <v>13</v>
      </c>
      <c r="H100" s="219" t="s">
        <v>439</v>
      </c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5"/>
      <c r="FM100" s="135"/>
      <c r="FN100" s="135"/>
      <c r="FO100" s="135"/>
      <c r="FP100" s="135"/>
      <c r="FQ100" s="135"/>
      <c r="FR100" s="135"/>
      <c r="FS100" s="135"/>
      <c r="FT100" s="135"/>
      <c r="FU100" s="135"/>
      <c r="FV100" s="135"/>
      <c r="FW100" s="135"/>
      <c r="FX100" s="135"/>
      <c r="FY100" s="135"/>
      <c r="FZ100" s="135"/>
      <c r="GA100" s="135"/>
      <c r="GB100" s="135"/>
      <c r="GC100" s="135"/>
      <c r="GD100" s="135"/>
    </row>
    <row r="101" spans="1:186" x14ac:dyDescent="0.2">
      <c r="A101" s="221">
        <v>2297</v>
      </c>
      <c r="B101" s="222" t="s">
        <v>425</v>
      </c>
      <c r="C101" s="223">
        <v>0</v>
      </c>
      <c r="D101" s="223">
        <v>0</v>
      </c>
      <c r="E101" s="224" t="e">
        <v>#DIV/0!</v>
      </c>
      <c r="F101" s="185" t="s">
        <v>10</v>
      </c>
      <c r="G101" s="132" t="s">
        <v>453</v>
      </c>
      <c r="H101" s="219" t="s">
        <v>692</v>
      </c>
    </row>
    <row r="102" spans="1:186" x14ac:dyDescent="0.2">
      <c r="A102" s="221">
        <v>2327</v>
      </c>
      <c r="B102" s="222" t="s">
        <v>415</v>
      </c>
      <c r="C102" s="223">
        <v>6925</v>
      </c>
      <c r="D102" s="223">
        <v>40</v>
      </c>
      <c r="E102" s="224">
        <v>173.125</v>
      </c>
      <c r="F102" s="230">
        <v>26</v>
      </c>
      <c r="G102" s="132" t="s">
        <v>13</v>
      </c>
      <c r="H102" s="219" t="s">
        <v>446</v>
      </c>
    </row>
    <row r="103" spans="1:186" x14ac:dyDescent="0.2">
      <c r="A103" s="221">
        <v>2349</v>
      </c>
      <c r="B103" s="222" t="s">
        <v>420</v>
      </c>
      <c r="C103" s="223">
        <v>6391</v>
      </c>
      <c r="D103" s="223">
        <v>42</v>
      </c>
      <c r="E103" s="224">
        <v>152.16666666666666</v>
      </c>
      <c r="F103" s="185">
        <v>41</v>
      </c>
      <c r="G103" s="132" t="s">
        <v>13</v>
      </c>
      <c r="H103" s="219" t="s">
        <v>444</v>
      </c>
    </row>
    <row r="104" spans="1:186" x14ac:dyDescent="0.2">
      <c r="A104" s="221">
        <v>2398</v>
      </c>
      <c r="B104" s="222" t="s">
        <v>435</v>
      </c>
      <c r="C104" s="223">
        <v>2109</v>
      </c>
      <c r="D104" s="223">
        <v>12</v>
      </c>
      <c r="E104" s="224">
        <v>175.75</v>
      </c>
      <c r="F104" s="185" t="s">
        <v>10</v>
      </c>
      <c r="G104" s="132" t="s">
        <v>453</v>
      </c>
      <c r="H104" s="219" t="s">
        <v>439</v>
      </c>
    </row>
    <row r="105" spans="1:186" x14ac:dyDescent="0.2">
      <c r="A105" s="221">
        <v>2453</v>
      </c>
      <c r="B105" s="226" t="s">
        <v>460</v>
      </c>
      <c r="C105" s="227">
        <v>13093</v>
      </c>
      <c r="D105" s="227">
        <v>81</v>
      </c>
      <c r="E105" s="228">
        <v>161.64197530864197</v>
      </c>
      <c r="F105" s="185">
        <v>34</v>
      </c>
      <c r="G105" s="132" t="s">
        <v>17</v>
      </c>
      <c r="H105" s="219" t="s">
        <v>474</v>
      </c>
      <c r="GB105" s="148"/>
      <c r="GC105" s="148"/>
      <c r="GD105" s="148"/>
    </row>
    <row r="106" spans="1:186" x14ac:dyDescent="0.2">
      <c r="A106" s="221">
        <v>2454</v>
      </c>
      <c r="B106" s="226" t="s">
        <v>465</v>
      </c>
      <c r="C106" s="227">
        <v>2763</v>
      </c>
      <c r="D106" s="227">
        <v>22</v>
      </c>
      <c r="E106" s="228">
        <v>125.59090909090909</v>
      </c>
      <c r="F106" s="230">
        <v>60</v>
      </c>
      <c r="G106" s="132" t="s">
        <v>17</v>
      </c>
      <c r="H106" s="219" t="s">
        <v>448</v>
      </c>
    </row>
    <row r="107" spans="1:186" x14ac:dyDescent="0.2">
      <c r="A107" s="221">
        <v>2455</v>
      </c>
      <c r="B107" s="222" t="s">
        <v>466</v>
      </c>
      <c r="C107" s="223">
        <v>19175</v>
      </c>
      <c r="D107" s="223">
        <v>114</v>
      </c>
      <c r="E107" s="224" t="s">
        <v>735</v>
      </c>
      <c r="F107" s="230">
        <v>29</v>
      </c>
      <c r="G107" s="132" t="s">
        <v>13</v>
      </c>
      <c r="H107" s="219" t="s">
        <v>474</v>
      </c>
    </row>
    <row r="108" spans="1:186" x14ac:dyDescent="0.2">
      <c r="A108" s="221">
        <v>2456</v>
      </c>
      <c r="B108" s="222" t="s">
        <v>467</v>
      </c>
      <c r="C108" s="223">
        <v>50627</v>
      </c>
      <c r="D108" s="223">
        <v>273</v>
      </c>
      <c r="E108" s="224" t="s">
        <v>736</v>
      </c>
      <c r="F108" s="230">
        <v>18</v>
      </c>
      <c r="G108" s="132" t="s">
        <v>15</v>
      </c>
      <c r="H108" s="219" t="s">
        <v>448</v>
      </c>
    </row>
    <row r="109" spans="1:186" x14ac:dyDescent="0.2">
      <c r="A109" s="221">
        <v>2474</v>
      </c>
      <c r="B109" s="226" t="s">
        <v>457</v>
      </c>
      <c r="C109" s="227">
        <v>4230</v>
      </c>
      <c r="D109" s="227">
        <v>36</v>
      </c>
      <c r="E109" s="228">
        <v>117.5</v>
      </c>
      <c r="F109" s="185">
        <v>60</v>
      </c>
      <c r="G109" s="132" t="s">
        <v>17</v>
      </c>
      <c r="H109" s="219" t="s">
        <v>474</v>
      </c>
    </row>
    <row r="110" spans="1:186" s="220" customFormat="1" x14ac:dyDescent="0.2">
      <c r="A110" s="221">
        <v>2488</v>
      </c>
      <c r="B110" s="222" t="s">
        <v>459</v>
      </c>
      <c r="C110" s="223">
        <v>0</v>
      </c>
      <c r="D110" s="223">
        <v>0</v>
      </c>
      <c r="E110" s="224" t="e">
        <v>#DIV/0!</v>
      </c>
      <c r="F110" s="185" t="s">
        <v>10</v>
      </c>
      <c r="G110" s="132" t="s">
        <v>453</v>
      </c>
      <c r="H110" s="219" t="s">
        <v>692</v>
      </c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5"/>
      <c r="DU110" s="135"/>
      <c r="DV110" s="135"/>
      <c r="DW110" s="135"/>
      <c r="DX110" s="135"/>
      <c r="DY110" s="135"/>
      <c r="DZ110" s="135"/>
      <c r="EA110" s="135"/>
      <c r="EB110" s="135"/>
      <c r="EC110" s="135"/>
      <c r="ED110" s="135"/>
      <c r="EE110" s="135"/>
      <c r="EF110" s="135"/>
      <c r="EG110" s="135"/>
      <c r="EH110" s="135"/>
      <c r="EI110" s="135"/>
      <c r="EJ110" s="135"/>
      <c r="EK110" s="135"/>
      <c r="EL110" s="135"/>
      <c r="EM110" s="135"/>
      <c r="EN110" s="135"/>
      <c r="EO110" s="135"/>
      <c r="EP110" s="135"/>
      <c r="EQ110" s="135"/>
      <c r="ER110" s="135"/>
      <c r="ES110" s="135"/>
      <c r="ET110" s="135"/>
      <c r="EU110" s="135"/>
      <c r="EV110" s="135"/>
      <c r="EW110" s="135"/>
      <c r="EX110" s="135"/>
      <c r="EY110" s="135"/>
      <c r="EZ110" s="135"/>
      <c r="FA110" s="135"/>
      <c r="FB110" s="135"/>
      <c r="FC110" s="135"/>
      <c r="FD110" s="135"/>
      <c r="FE110" s="135"/>
      <c r="FF110" s="135"/>
      <c r="FG110" s="135"/>
      <c r="FH110" s="135"/>
      <c r="FI110" s="135"/>
      <c r="FJ110" s="135"/>
      <c r="FK110" s="135"/>
      <c r="FL110" s="135"/>
      <c r="FM110" s="135"/>
      <c r="FN110" s="135"/>
      <c r="FO110" s="135"/>
      <c r="FP110" s="135"/>
      <c r="FQ110" s="135"/>
      <c r="FR110" s="135"/>
      <c r="FS110" s="135"/>
      <c r="FT110" s="135"/>
      <c r="FU110" s="135"/>
      <c r="FV110" s="135"/>
      <c r="FW110" s="135"/>
      <c r="FX110" s="135"/>
      <c r="FY110" s="135"/>
      <c r="FZ110" s="135"/>
      <c r="GA110" s="135"/>
      <c r="GB110" s="135"/>
      <c r="GC110" s="135"/>
      <c r="GD110" s="135"/>
    </row>
    <row r="111" spans="1:186" x14ac:dyDescent="0.2">
      <c r="A111" s="221">
        <v>2497</v>
      </c>
      <c r="B111" s="226" t="s">
        <v>696</v>
      </c>
      <c r="C111" s="227"/>
      <c r="D111" s="227"/>
      <c r="E111" s="228"/>
      <c r="F111" s="185" t="s">
        <v>10</v>
      </c>
      <c r="G111" s="132" t="s">
        <v>452</v>
      </c>
      <c r="H111" s="219" t="s">
        <v>439</v>
      </c>
    </row>
    <row r="112" spans="1:186" x14ac:dyDescent="0.2">
      <c r="A112" s="221">
        <v>2500</v>
      </c>
      <c r="B112" s="222" t="s">
        <v>463</v>
      </c>
      <c r="C112" s="223">
        <v>5533</v>
      </c>
      <c r="D112" s="223">
        <v>36</v>
      </c>
      <c r="E112" s="224">
        <v>153.69444444444446</v>
      </c>
      <c r="F112" s="230">
        <v>40</v>
      </c>
      <c r="G112" s="132" t="s">
        <v>13</v>
      </c>
      <c r="H112" s="219" t="s">
        <v>441</v>
      </c>
    </row>
    <row r="113" spans="1:186" x14ac:dyDescent="0.2">
      <c r="A113" s="221">
        <v>2526</v>
      </c>
      <c r="B113" s="226" t="s">
        <v>479</v>
      </c>
      <c r="C113" s="227">
        <v>9330</v>
      </c>
      <c r="D113" s="227">
        <v>62</v>
      </c>
      <c r="E113" s="228">
        <v>150.48387096774192</v>
      </c>
      <c r="F113" s="232">
        <v>42</v>
      </c>
      <c r="G113" s="132" t="s">
        <v>17</v>
      </c>
      <c r="H113" s="219" t="s">
        <v>441</v>
      </c>
    </row>
    <row r="114" spans="1:186" x14ac:dyDescent="0.2">
      <c r="A114" s="221">
        <v>2596</v>
      </c>
      <c r="B114" s="222" t="s">
        <v>530</v>
      </c>
      <c r="C114" s="223">
        <v>8638</v>
      </c>
      <c r="D114" s="223">
        <v>57</v>
      </c>
      <c r="E114" s="224">
        <v>151.54385964912279</v>
      </c>
      <c r="F114" s="232">
        <v>41</v>
      </c>
      <c r="G114" s="132" t="s">
        <v>13</v>
      </c>
      <c r="H114" s="219" t="s">
        <v>441</v>
      </c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48"/>
      <c r="CU114" s="148"/>
      <c r="CV114" s="148"/>
      <c r="CW114" s="148"/>
      <c r="CX114" s="148"/>
      <c r="CY114" s="148"/>
      <c r="CZ114" s="148"/>
      <c r="DA114" s="148"/>
      <c r="DB114" s="148"/>
      <c r="DC114" s="148"/>
      <c r="DD114" s="148"/>
      <c r="DE114" s="148"/>
      <c r="DF114" s="148"/>
      <c r="DG114" s="148"/>
      <c r="DH114" s="148"/>
      <c r="DI114" s="148"/>
      <c r="DJ114" s="148"/>
      <c r="DK114" s="148"/>
      <c r="DL114" s="148"/>
      <c r="DM114" s="148"/>
      <c r="DN114" s="148"/>
      <c r="DO114" s="148"/>
      <c r="DP114" s="148"/>
      <c r="DQ114" s="148"/>
      <c r="DR114" s="148"/>
      <c r="DS114" s="148"/>
      <c r="DT114" s="148"/>
      <c r="DU114" s="148"/>
      <c r="DV114" s="148"/>
      <c r="DW114" s="148"/>
      <c r="DX114" s="148"/>
      <c r="DY114" s="148"/>
      <c r="DZ114" s="148"/>
      <c r="EA114" s="148"/>
      <c r="EB114" s="148"/>
      <c r="EC114" s="148"/>
      <c r="ED114" s="148"/>
      <c r="EE114" s="148"/>
      <c r="EF114" s="148"/>
      <c r="EG114" s="148"/>
      <c r="EH114" s="148"/>
      <c r="EI114" s="148"/>
      <c r="EJ114" s="148"/>
      <c r="EK114" s="148"/>
      <c r="EL114" s="148"/>
      <c r="EM114" s="148"/>
      <c r="EN114" s="148"/>
      <c r="EO114" s="148"/>
      <c r="EP114" s="148"/>
      <c r="EQ114" s="148"/>
      <c r="ER114" s="148"/>
      <c r="ES114" s="148"/>
      <c r="ET114" s="148"/>
      <c r="EU114" s="148"/>
      <c r="EV114" s="148"/>
      <c r="EW114" s="148"/>
      <c r="EX114" s="148"/>
      <c r="EY114" s="148"/>
      <c r="EZ114" s="148"/>
      <c r="FA114" s="148"/>
      <c r="FB114" s="148"/>
      <c r="FC114" s="148"/>
      <c r="FD114" s="148"/>
      <c r="FE114" s="148"/>
      <c r="FF114" s="148"/>
      <c r="FG114" s="148"/>
      <c r="FH114" s="148"/>
      <c r="FI114" s="148"/>
      <c r="FJ114" s="148"/>
      <c r="FK114" s="148"/>
      <c r="FL114" s="148"/>
      <c r="FM114" s="148"/>
      <c r="FN114" s="148"/>
      <c r="FO114" s="148"/>
      <c r="FP114" s="148"/>
      <c r="FQ114" s="148"/>
      <c r="FR114" s="148"/>
      <c r="FS114" s="148"/>
      <c r="FT114" s="148"/>
      <c r="FU114" s="148"/>
      <c r="FV114" s="148"/>
      <c r="FW114" s="148"/>
      <c r="FX114" s="148"/>
      <c r="FY114" s="148"/>
      <c r="FZ114" s="148"/>
      <c r="GA114" s="148"/>
      <c r="GB114" s="148"/>
      <c r="GC114" s="148"/>
      <c r="GD114" s="148"/>
    </row>
    <row r="115" spans="1:186" x14ac:dyDescent="0.2">
      <c r="A115" s="221">
        <v>2631</v>
      </c>
      <c r="B115" s="226" t="s">
        <v>533</v>
      </c>
      <c r="C115" s="227">
        <v>3362</v>
      </c>
      <c r="D115" s="227">
        <v>23</v>
      </c>
      <c r="E115" s="228">
        <v>146.17391304347825</v>
      </c>
      <c r="F115" s="230">
        <v>45</v>
      </c>
      <c r="G115" s="132" t="s">
        <v>17</v>
      </c>
      <c r="H115" s="219" t="s">
        <v>447</v>
      </c>
    </row>
    <row r="116" spans="1:186" x14ac:dyDescent="0.2">
      <c r="A116" s="221">
        <v>2632</v>
      </c>
      <c r="B116" s="222" t="s">
        <v>534</v>
      </c>
      <c r="C116" s="223">
        <v>17296</v>
      </c>
      <c r="D116" s="223">
        <v>112</v>
      </c>
      <c r="E116" s="224" t="s">
        <v>737</v>
      </c>
      <c r="F116" s="230">
        <v>39</v>
      </c>
      <c r="G116" s="132" t="s">
        <v>13</v>
      </c>
      <c r="H116" s="219" t="s">
        <v>446</v>
      </c>
    </row>
    <row r="117" spans="1:186" x14ac:dyDescent="0.2">
      <c r="A117" s="221">
        <v>2634</v>
      </c>
      <c r="B117" s="222" t="s">
        <v>535</v>
      </c>
      <c r="C117" s="223">
        <v>8256</v>
      </c>
      <c r="D117" s="223">
        <v>41</v>
      </c>
      <c r="E117" s="224">
        <v>201.36585365853659</v>
      </c>
      <c r="F117" s="230">
        <v>6</v>
      </c>
      <c r="G117" s="132" t="s">
        <v>24</v>
      </c>
      <c r="H117" s="219" t="s">
        <v>447</v>
      </c>
    </row>
    <row r="118" spans="1:186" x14ac:dyDescent="0.2">
      <c r="A118" s="221">
        <v>2635</v>
      </c>
      <c r="B118" s="222" t="s">
        <v>536</v>
      </c>
      <c r="C118" s="223">
        <v>9662</v>
      </c>
      <c r="D118" s="223">
        <v>62</v>
      </c>
      <c r="E118" s="224" t="s">
        <v>738</v>
      </c>
      <c r="F118" s="230">
        <v>39</v>
      </c>
      <c r="G118" s="132" t="s">
        <v>13</v>
      </c>
      <c r="H118" s="219" t="s">
        <v>441</v>
      </c>
    </row>
    <row r="119" spans="1:186" s="148" customFormat="1" x14ac:dyDescent="0.2">
      <c r="A119" s="221">
        <v>2693</v>
      </c>
      <c r="B119" s="222" t="s">
        <v>544</v>
      </c>
      <c r="C119" s="223">
        <v>5317</v>
      </c>
      <c r="D119" s="223">
        <v>30</v>
      </c>
      <c r="E119" s="224">
        <v>177.23333333333332</v>
      </c>
      <c r="F119" s="232">
        <v>23</v>
      </c>
      <c r="G119" s="132" t="s">
        <v>13</v>
      </c>
      <c r="H119" s="219" t="s">
        <v>448</v>
      </c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135"/>
      <c r="DH119" s="135"/>
      <c r="DI119" s="135"/>
      <c r="DJ119" s="135"/>
      <c r="DK119" s="135"/>
      <c r="DL119" s="135"/>
      <c r="DM119" s="135"/>
      <c r="DN119" s="135"/>
      <c r="DO119" s="135"/>
      <c r="DP119" s="135"/>
      <c r="DQ119" s="135"/>
      <c r="DR119" s="135"/>
      <c r="DS119" s="135"/>
      <c r="DT119" s="135"/>
      <c r="DU119" s="135"/>
      <c r="DV119" s="135"/>
      <c r="DW119" s="135"/>
      <c r="DX119" s="135"/>
      <c r="DY119" s="135"/>
      <c r="DZ119" s="135"/>
      <c r="EA119" s="135"/>
      <c r="EB119" s="135"/>
      <c r="EC119" s="135"/>
      <c r="ED119" s="135"/>
      <c r="EE119" s="135"/>
      <c r="EF119" s="135"/>
      <c r="EG119" s="135"/>
      <c r="EH119" s="135"/>
      <c r="EI119" s="135"/>
      <c r="EJ119" s="135"/>
      <c r="EK119" s="135"/>
      <c r="EL119" s="135"/>
      <c r="EM119" s="135"/>
      <c r="EN119" s="135"/>
      <c r="EO119" s="135"/>
      <c r="EP119" s="135"/>
      <c r="EQ119" s="135"/>
      <c r="ER119" s="135"/>
      <c r="ES119" s="135"/>
      <c r="ET119" s="135"/>
      <c r="EU119" s="135"/>
      <c r="EV119" s="135"/>
      <c r="EW119" s="135"/>
      <c r="EX119" s="135"/>
      <c r="EY119" s="135"/>
      <c r="EZ119" s="135"/>
      <c r="FA119" s="135"/>
      <c r="FB119" s="135"/>
      <c r="FC119" s="135"/>
      <c r="FD119" s="135"/>
      <c r="FE119" s="135"/>
      <c r="FF119" s="135"/>
      <c r="FG119" s="135"/>
      <c r="FH119" s="135"/>
      <c r="FI119" s="135"/>
      <c r="FJ119" s="135"/>
      <c r="FK119" s="135"/>
      <c r="FL119" s="135"/>
      <c r="FM119" s="135"/>
      <c r="FN119" s="135"/>
      <c r="FO119" s="135"/>
      <c r="FP119" s="135"/>
      <c r="FQ119" s="135"/>
      <c r="FR119" s="135"/>
      <c r="FS119" s="135"/>
      <c r="FT119" s="135"/>
      <c r="FU119" s="135"/>
      <c r="FV119" s="135"/>
      <c r="FW119" s="135"/>
      <c r="FX119" s="135"/>
      <c r="FY119" s="135"/>
      <c r="FZ119" s="135"/>
      <c r="GA119" s="135"/>
      <c r="GB119" s="135"/>
      <c r="GC119" s="135"/>
      <c r="GD119" s="135"/>
    </row>
    <row r="120" spans="1:186" s="148" customFormat="1" x14ac:dyDescent="0.2">
      <c r="A120" s="221">
        <v>2694</v>
      </c>
      <c r="B120" s="222" t="s">
        <v>548</v>
      </c>
      <c r="C120" s="223">
        <v>18877</v>
      </c>
      <c r="D120" s="223">
        <v>113</v>
      </c>
      <c r="E120" s="224" t="s">
        <v>739</v>
      </c>
      <c r="F120" s="185">
        <v>30</v>
      </c>
      <c r="G120" s="132" t="s">
        <v>13</v>
      </c>
      <c r="H120" s="219" t="s">
        <v>474</v>
      </c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135"/>
      <c r="CR120" s="135"/>
      <c r="CS120" s="135"/>
      <c r="CT120" s="135"/>
      <c r="CU120" s="135"/>
      <c r="CV120" s="135"/>
      <c r="CW120" s="135"/>
      <c r="CX120" s="135"/>
      <c r="CY120" s="135"/>
      <c r="CZ120" s="135"/>
      <c r="DA120" s="135"/>
      <c r="DB120" s="135"/>
      <c r="DC120" s="135"/>
      <c r="DD120" s="135"/>
      <c r="DE120" s="135"/>
      <c r="DF120" s="135"/>
      <c r="DG120" s="135"/>
      <c r="DH120" s="135"/>
      <c r="DI120" s="135"/>
      <c r="DJ120" s="135"/>
      <c r="DK120" s="135"/>
      <c r="DL120" s="135"/>
      <c r="DM120" s="135"/>
      <c r="DN120" s="135"/>
      <c r="DO120" s="135"/>
      <c r="DP120" s="135"/>
      <c r="DQ120" s="135"/>
      <c r="DR120" s="135"/>
      <c r="DS120" s="135"/>
      <c r="DT120" s="135"/>
      <c r="DU120" s="135"/>
      <c r="DV120" s="135"/>
      <c r="DW120" s="135"/>
      <c r="DX120" s="135"/>
      <c r="DY120" s="135"/>
      <c r="DZ120" s="135"/>
      <c r="EA120" s="135"/>
      <c r="EB120" s="135"/>
      <c r="EC120" s="135"/>
      <c r="ED120" s="135"/>
      <c r="EE120" s="135"/>
      <c r="EF120" s="135"/>
      <c r="EG120" s="135"/>
      <c r="EH120" s="135"/>
      <c r="EI120" s="135"/>
      <c r="EJ120" s="135"/>
      <c r="EK120" s="135"/>
      <c r="EL120" s="135"/>
      <c r="EM120" s="135"/>
      <c r="EN120" s="135"/>
      <c r="EO120" s="135"/>
      <c r="EP120" s="135"/>
      <c r="EQ120" s="135"/>
      <c r="ER120" s="135"/>
      <c r="ES120" s="135"/>
      <c r="ET120" s="135"/>
      <c r="EU120" s="135"/>
      <c r="EV120" s="135"/>
      <c r="EW120" s="135"/>
      <c r="EX120" s="135"/>
      <c r="EY120" s="135"/>
      <c r="EZ120" s="135"/>
      <c r="FA120" s="135"/>
      <c r="FB120" s="135"/>
      <c r="FC120" s="135"/>
      <c r="FD120" s="135"/>
      <c r="FE120" s="135"/>
      <c r="FF120" s="135"/>
      <c r="FG120" s="135"/>
      <c r="FH120" s="135"/>
      <c r="FI120" s="135"/>
      <c r="FJ120" s="135"/>
      <c r="FK120" s="135"/>
      <c r="FL120" s="135"/>
      <c r="FM120" s="135"/>
      <c r="FN120" s="135"/>
      <c r="FO120" s="135"/>
      <c r="FP120" s="135"/>
      <c r="FQ120" s="135"/>
      <c r="FR120" s="135"/>
      <c r="FS120" s="135"/>
      <c r="FT120" s="135"/>
      <c r="FU120" s="135"/>
      <c r="FV120" s="135"/>
      <c r="FW120" s="135"/>
      <c r="FX120" s="135"/>
      <c r="FY120" s="135"/>
      <c r="FZ120" s="135"/>
      <c r="GA120" s="135"/>
      <c r="GB120" s="135"/>
      <c r="GC120" s="135"/>
      <c r="GD120" s="135"/>
    </row>
    <row r="121" spans="1:186" x14ac:dyDescent="0.2">
      <c r="A121" s="221">
        <v>2695</v>
      </c>
      <c r="B121" s="226" t="s">
        <v>545</v>
      </c>
      <c r="C121" s="227">
        <v>4242</v>
      </c>
      <c r="D121" s="227">
        <v>28</v>
      </c>
      <c r="E121" s="228">
        <v>151.5</v>
      </c>
      <c r="F121" s="185">
        <v>41</v>
      </c>
      <c r="G121" s="132" t="s">
        <v>17</v>
      </c>
      <c r="H121" s="219" t="s">
        <v>448</v>
      </c>
    </row>
    <row r="122" spans="1:186" x14ac:dyDescent="0.2">
      <c r="A122" s="221">
        <v>2744</v>
      </c>
      <c r="B122" s="226" t="s">
        <v>550</v>
      </c>
      <c r="C122" s="227">
        <v>0</v>
      </c>
      <c r="D122" s="227">
        <v>0</v>
      </c>
      <c r="E122" s="228" t="e">
        <v>#DIV/0!</v>
      </c>
      <c r="F122" s="185" t="s">
        <v>10</v>
      </c>
      <c r="G122" s="132" t="s">
        <v>452</v>
      </c>
      <c r="H122" s="219" t="s">
        <v>439</v>
      </c>
    </row>
    <row r="123" spans="1:186" x14ac:dyDescent="0.2">
      <c r="A123" s="152">
        <v>2767</v>
      </c>
      <c r="B123" s="222" t="s">
        <v>697</v>
      </c>
      <c r="C123" s="223">
        <v>0</v>
      </c>
      <c r="D123" s="223">
        <v>0</v>
      </c>
      <c r="E123" s="224" t="e">
        <v>#DIV/0!</v>
      </c>
      <c r="F123" s="185" t="s">
        <v>10</v>
      </c>
      <c r="G123" s="132" t="s">
        <v>453</v>
      </c>
      <c r="H123" s="219" t="s">
        <v>439</v>
      </c>
    </row>
    <row r="124" spans="1:186" x14ac:dyDescent="0.2">
      <c r="A124" s="221">
        <v>2768</v>
      </c>
      <c r="B124" s="222" t="s">
        <v>698</v>
      </c>
      <c r="C124" s="223">
        <v>0</v>
      </c>
      <c r="D124" s="223">
        <v>0</v>
      </c>
      <c r="E124" s="224" t="e">
        <v>#DIV/0!</v>
      </c>
      <c r="F124" s="185" t="s">
        <v>10</v>
      </c>
      <c r="G124" s="132" t="s">
        <v>453</v>
      </c>
      <c r="H124" s="219" t="s">
        <v>441</v>
      </c>
    </row>
    <row r="125" spans="1:186" s="148" customFormat="1" x14ac:dyDescent="0.2">
      <c r="A125" s="221">
        <v>2775</v>
      </c>
      <c r="B125" s="222" t="s">
        <v>699</v>
      </c>
      <c r="C125" s="223">
        <v>3523</v>
      </c>
      <c r="D125" s="223">
        <v>24</v>
      </c>
      <c r="E125" s="224">
        <v>146.79166666666666</v>
      </c>
      <c r="F125" s="185">
        <v>45</v>
      </c>
      <c r="G125" s="132" t="s">
        <v>13</v>
      </c>
      <c r="H125" s="219" t="s">
        <v>448</v>
      </c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5"/>
      <c r="DF125" s="135"/>
      <c r="DG125" s="135"/>
      <c r="DH125" s="135"/>
      <c r="DI125" s="135"/>
      <c r="DJ125" s="135"/>
      <c r="DK125" s="135"/>
      <c r="DL125" s="135"/>
      <c r="DM125" s="135"/>
      <c r="DN125" s="135"/>
      <c r="DO125" s="135"/>
      <c r="DP125" s="135"/>
      <c r="DQ125" s="135"/>
      <c r="DR125" s="135"/>
      <c r="DS125" s="135"/>
      <c r="DT125" s="135"/>
      <c r="DU125" s="135"/>
      <c r="DV125" s="135"/>
      <c r="DW125" s="135"/>
      <c r="DX125" s="135"/>
      <c r="DY125" s="135"/>
      <c r="DZ125" s="135"/>
      <c r="EA125" s="135"/>
      <c r="EB125" s="135"/>
      <c r="EC125" s="135"/>
      <c r="ED125" s="135"/>
      <c r="EE125" s="135"/>
      <c r="EF125" s="135"/>
      <c r="EG125" s="135"/>
      <c r="EH125" s="135"/>
      <c r="EI125" s="135"/>
      <c r="EJ125" s="135"/>
      <c r="EK125" s="135"/>
      <c r="EL125" s="135"/>
      <c r="EM125" s="135"/>
      <c r="EN125" s="135"/>
      <c r="EO125" s="135"/>
      <c r="EP125" s="135"/>
      <c r="EQ125" s="135"/>
      <c r="ER125" s="135"/>
      <c r="ES125" s="135"/>
      <c r="ET125" s="135"/>
      <c r="EU125" s="135"/>
      <c r="EV125" s="135"/>
      <c r="EW125" s="135"/>
      <c r="EX125" s="135"/>
      <c r="EY125" s="135"/>
      <c r="EZ125" s="135"/>
      <c r="FA125" s="135"/>
      <c r="FB125" s="135"/>
      <c r="FC125" s="135"/>
      <c r="FD125" s="135"/>
      <c r="FE125" s="135"/>
      <c r="FF125" s="135"/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/>
      <c r="FS125" s="135"/>
      <c r="FT125" s="135"/>
      <c r="FU125" s="135"/>
      <c r="FV125" s="135"/>
      <c r="FW125" s="135"/>
      <c r="FX125" s="135"/>
      <c r="FY125" s="135"/>
      <c r="FZ125" s="135"/>
      <c r="GA125" s="135"/>
      <c r="GB125" s="135"/>
      <c r="GC125" s="135"/>
      <c r="GD125" s="135"/>
    </row>
    <row r="126" spans="1:186" x14ac:dyDescent="0.2">
      <c r="A126" s="221">
        <v>2790</v>
      </c>
      <c r="B126" s="222" t="s">
        <v>700</v>
      </c>
      <c r="C126" s="223">
        <v>3264</v>
      </c>
      <c r="D126" s="223">
        <v>20</v>
      </c>
      <c r="E126" s="224">
        <v>163.19999999999999</v>
      </c>
      <c r="F126" s="230">
        <v>33</v>
      </c>
      <c r="G126" s="132" t="s">
        <v>13</v>
      </c>
      <c r="H126" s="219" t="s">
        <v>441</v>
      </c>
    </row>
    <row r="127" spans="1:186" x14ac:dyDescent="0.2">
      <c r="A127" s="221">
        <v>2792</v>
      </c>
      <c r="B127" s="222" t="s">
        <v>701</v>
      </c>
      <c r="C127" s="223">
        <v>9959</v>
      </c>
      <c r="D127" s="223">
        <v>63</v>
      </c>
      <c r="E127" s="224">
        <v>158.07936507936509</v>
      </c>
      <c r="F127" s="232">
        <v>36</v>
      </c>
      <c r="G127" s="132" t="s">
        <v>13</v>
      </c>
      <c r="H127" s="219" t="s">
        <v>446</v>
      </c>
    </row>
    <row r="128" spans="1:186" x14ac:dyDescent="0.2">
      <c r="A128" s="221">
        <v>2797</v>
      </c>
      <c r="B128" s="222" t="s">
        <v>702</v>
      </c>
      <c r="C128" s="223">
        <v>532</v>
      </c>
      <c r="D128" s="223">
        <v>4</v>
      </c>
      <c r="E128" s="224">
        <v>133</v>
      </c>
      <c r="F128" s="185" t="s">
        <v>10</v>
      </c>
      <c r="G128" s="132" t="s">
        <v>453</v>
      </c>
      <c r="H128" s="219" t="s">
        <v>474</v>
      </c>
    </row>
    <row r="129" spans="1:186" x14ac:dyDescent="0.2">
      <c r="A129" s="221">
        <v>2804</v>
      </c>
      <c r="B129" s="222" t="s">
        <v>263</v>
      </c>
      <c r="C129" s="223">
        <v>13013</v>
      </c>
      <c r="D129" s="223">
        <v>76</v>
      </c>
      <c r="E129" s="224" t="s">
        <v>740</v>
      </c>
      <c r="F129" s="185">
        <v>27</v>
      </c>
      <c r="G129" s="132" t="s">
        <v>13</v>
      </c>
      <c r="H129" s="219" t="s">
        <v>693</v>
      </c>
      <c r="GB129" s="220"/>
      <c r="GC129" s="220"/>
      <c r="GD129" s="220"/>
    </row>
    <row r="130" spans="1:186" x14ac:dyDescent="0.2">
      <c r="A130" s="221">
        <v>2805</v>
      </c>
      <c r="B130" s="222" t="s">
        <v>703</v>
      </c>
      <c r="C130" s="223">
        <v>5158</v>
      </c>
      <c r="D130" s="223">
        <v>29</v>
      </c>
      <c r="E130" s="224">
        <v>177.86206896551724</v>
      </c>
      <c r="F130" s="185">
        <v>23</v>
      </c>
      <c r="G130" s="132" t="s">
        <v>13</v>
      </c>
      <c r="H130" s="219" t="s">
        <v>693</v>
      </c>
    </row>
    <row r="131" spans="1:186" x14ac:dyDescent="0.2">
      <c r="A131" s="221">
        <v>2806</v>
      </c>
      <c r="B131" s="222" t="s">
        <v>704</v>
      </c>
      <c r="C131" s="223">
        <v>0</v>
      </c>
      <c r="D131" s="223">
        <v>0</v>
      </c>
      <c r="E131" s="224" t="e">
        <v>#DIV/0!</v>
      </c>
      <c r="F131" s="185" t="s">
        <v>10</v>
      </c>
      <c r="G131" s="132" t="s">
        <v>453</v>
      </c>
      <c r="H131" s="219" t="s">
        <v>439</v>
      </c>
    </row>
    <row r="132" spans="1:186" x14ac:dyDescent="0.2">
      <c r="A132" s="152">
        <v>2819</v>
      </c>
      <c r="B132" s="222" t="s">
        <v>705</v>
      </c>
      <c r="C132" s="223">
        <v>10441</v>
      </c>
      <c r="D132" s="223">
        <v>62</v>
      </c>
      <c r="E132" s="224">
        <v>168.4</v>
      </c>
      <c r="F132" s="185">
        <v>29</v>
      </c>
      <c r="G132" s="132" t="s">
        <v>13</v>
      </c>
      <c r="H132" s="219" t="s">
        <v>693</v>
      </c>
    </row>
    <row r="133" spans="1:186" x14ac:dyDescent="0.2">
      <c r="A133" s="152">
        <v>2820</v>
      </c>
      <c r="B133" s="226" t="s">
        <v>706</v>
      </c>
      <c r="C133" s="227">
        <v>13827</v>
      </c>
      <c r="D133" s="227">
        <v>100</v>
      </c>
      <c r="E133" s="228">
        <v>138.27000000000001</v>
      </c>
      <c r="F133" s="185">
        <v>50</v>
      </c>
      <c r="G133" s="132" t="s">
        <v>17</v>
      </c>
      <c r="H133" s="219" t="s">
        <v>439</v>
      </c>
    </row>
    <row r="134" spans="1:186" x14ac:dyDescent="0.2">
      <c r="A134" s="152">
        <v>2821</v>
      </c>
      <c r="B134" s="222" t="s">
        <v>707</v>
      </c>
      <c r="C134" s="223">
        <v>8148</v>
      </c>
      <c r="D134" s="223">
        <v>52</v>
      </c>
      <c r="E134" s="224">
        <v>156.69230769230768</v>
      </c>
      <c r="F134" s="185">
        <v>38</v>
      </c>
      <c r="G134" s="132" t="s">
        <v>13</v>
      </c>
      <c r="H134" s="219" t="s">
        <v>439</v>
      </c>
    </row>
    <row r="135" spans="1:186" x14ac:dyDescent="0.2">
      <c r="A135" s="221">
        <v>2822</v>
      </c>
      <c r="B135" s="222" t="s">
        <v>708</v>
      </c>
      <c r="C135" s="223">
        <v>3028</v>
      </c>
      <c r="D135" s="223">
        <v>18</v>
      </c>
      <c r="E135" s="224" t="s">
        <v>741</v>
      </c>
      <c r="F135" s="185" t="s">
        <v>10</v>
      </c>
      <c r="G135" s="132" t="s">
        <v>453</v>
      </c>
      <c r="H135" s="219" t="s">
        <v>439</v>
      </c>
    </row>
    <row r="136" spans="1:186" x14ac:dyDescent="0.2">
      <c r="A136" s="152">
        <v>2831</v>
      </c>
      <c r="B136" s="222" t="s">
        <v>709</v>
      </c>
      <c r="C136" s="223">
        <v>4575</v>
      </c>
      <c r="D136" s="223">
        <v>30</v>
      </c>
      <c r="E136" s="224">
        <v>152.5</v>
      </c>
      <c r="F136" s="185">
        <v>41</v>
      </c>
      <c r="G136" s="132" t="s">
        <v>13</v>
      </c>
      <c r="H136" s="219" t="s">
        <v>693</v>
      </c>
    </row>
    <row r="137" spans="1:186" x14ac:dyDescent="0.2">
      <c r="A137" s="152">
        <v>2832</v>
      </c>
      <c r="B137" s="222" t="s">
        <v>710</v>
      </c>
      <c r="C137" s="223">
        <v>5509</v>
      </c>
      <c r="D137" s="223">
        <v>36</v>
      </c>
      <c r="E137" s="224">
        <v>153.02777777777777</v>
      </c>
      <c r="F137" s="185">
        <v>40</v>
      </c>
      <c r="G137" s="132" t="s">
        <v>13</v>
      </c>
      <c r="H137" s="219" t="s">
        <v>693</v>
      </c>
    </row>
  </sheetData>
  <mergeCells count="7">
    <mergeCell ref="G4:H4"/>
    <mergeCell ref="A1:F1"/>
    <mergeCell ref="G1:H1"/>
    <mergeCell ref="A2:F2"/>
    <mergeCell ref="G2:H2"/>
    <mergeCell ref="A3:C3"/>
    <mergeCell ref="G3:H3"/>
  </mergeCells>
  <conditionalFormatting sqref="E35:E137">
    <cfRule type="cellIs" dxfId="75" priority="1" stopIfTrue="1" operator="greaterThanOrEqual">
      <formula>200</formula>
    </cfRule>
  </conditionalFormatting>
  <conditionalFormatting sqref="F5">
    <cfRule type="cellIs" dxfId="74" priority="3" stopIfTrue="1" operator="between">
      <formula>0</formula>
      <formula>35</formula>
    </cfRule>
  </conditionalFormatting>
  <conditionalFormatting sqref="F6:G6 F7:F52 G7:G137">
    <cfRule type="cellIs" dxfId="73" priority="2" stopIfTrue="1" operator="equal">
      <formula>IF(#REF!&gt;=200,0,"")</formula>
    </cfRule>
  </conditionalFormatting>
  <hyperlinks>
    <hyperlink ref="H58:H59" r:id="rId1" display="msubito@hotmail.com" xr:uid="{00000000-0004-0000-0C00-000000000000}"/>
    <hyperlink ref="H134" r:id="rId2" display="msubito@hotmail.com" xr:uid="{00000000-0004-0000-0C00-000001000000}"/>
    <hyperlink ref="H133" r:id="rId3" display="msubito@hotmail.com" xr:uid="{00000000-0004-0000-0C00-000002000000}"/>
  </hyperlinks>
  <pageMargins left="0" right="0" top="0.98425196850393704" bottom="0.98425196850393704" header="0.51181102362204722" footer="0.51181102362204722"/>
  <pageSetup paperSize="9" fitToHeight="0" orientation="landscape" horizontalDpi="4294967293" verticalDpi="300" r:id="rId4"/>
  <headerFooter alignWithMargins="0"/>
  <legacy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FW122"/>
  <sheetViews>
    <sheetView zoomScaleNormal="100" workbookViewId="0">
      <selection sqref="A1:IV65536"/>
    </sheetView>
  </sheetViews>
  <sheetFormatPr baseColWidth="10" defaultColWidth="11.5703125" defaultRowHeight="12.75" x14ac:dyDescent="0.2"/>
  <cols>
    <col min="1" max="1" width="10.28515625" style="138" bestFit="1" customWidth="1"/>
    <col min="2" max="2" width="24.5703125" style="150" bestFit="1" customWidth="1"/>
    <col min="3" max="4" width="7.28515625" style="138" customWidth="1"/>
    <col min="5" max="5" width="12" style="138" customWidth="1"/>
    <col min="6" max="6" width="7.28515625" style="150" customWidth="1"/>
    <col min="7" max="7" width="7.28515625" style="214" customWidth="1"/>
    <col min="8" max="8" width="10.140625" style="214" customWidth="1"/>
    <col min="9" max="10" width="10" style="214" customWidth="1"/>
    <col min="11" max="11" width="10" style="192" customWidth="1"/>
    <col min="12" max="12" width="9.5703125" style="139" bestFit="1" customWidth="1"/>
    <col min="13" max="13" width="11" style="139" customWidth="1"/>
    <col min="14" max="14" width="16.42578125" style="139" bestFit="1" customWidth="1"/>
    <col min="15" max="16384" width="11.5703125" style="135"/>
  </cols>
  <sheetData>
    <row r="1" spans="1:176" ht="24" customHeight="1" x14ac:dyDescent="0.3">
      <c r="A1" s="366" t="s">
        <v>742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7"/>
      <c r="M1" s="370" t="s">
        <v>0</v>
      </c>
      <c r="N1" s="377"/>
    </row>
    <row r="2" spans="1:176" ht="20.25" x14ac:dyDescent="0.3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7"/>
      <c r="M2" s="372" t="s">
        <v>743</v>
      </c>
      <c r="N2" s="378"/>
    </row>
    <row r="3" spans="1:176" ht="20.25" x14ac:dyDescent="0.3">
      <c r="A3" s="366"/>
      <c r="B3" s="366"/>
      <c r="C3" s="366"/>
      <c r="D3" s="366"/>
      <c r="E3" s="366"/>
      <c r="F3" s="366"/>
      <c r="L3" s="138"/>
      <c r="M3" s="379" t="s">
        <v>712</v>
      </c>
      <c r="N3" s="380"/>
    </row>
    <row r="4" spans="1:176" ht="15.75" x14ac:dyDescent="0.2">
      <c r="C4" s="382">
        <v>44012</v>
      </c>
      <c r="D4" s="381"/>
      <c r="E4" s="381"/>
      <c r="F4" s="382">
        <v>44377</v>
      </c>
      <c r="G4" s="381"/>
      <c r="H4" s="381"/>
      <c r="I4" s="381" t="s">
        <v>773</v>
      </c>
      <c r="J4" s="381"/>
      <c r="K4" s="381"/>
      <c r="M4" s="375" t="s">
        <v>713</v>
      </c>
      <c r="N4" s="376"/>
    </row>
    <row r="5" spans="1:176" x14ac:dyDescent="0.2">
      <c r="A5" s="119" t="s">
        <v>2</v>
      </c>
      <c r="B5" s="238" t="s">
        <v>3</v>
      </c>
      <c r="C5" s="234" t="s">
        <v>4</v>
      </c>
      <c r="D5" s="234" t="s">
        <v>5</v>
      </c>
      <c r="E5" s="235" t="s">
        <v>6</v>
      </c>
      <c r="F5" s="236" t="s">
        <v>4</v>
      </c>
      <c r="G5" s="236" t="s">
        <v>5</v>
      </c>
      <c r="H5" s="237" t="s">
        <v>6</v>
      </c>
      <c r="I5" s="239" t="s">
        <v>4</v>
      </c>
      <c r="J5" s="239" t="s">
        <v>5</v>
      </c>
      <c r="K5" s="252" t="s">
        <v>6</v>
      </c>
      <c r="L5" s="217" t="s">
        <v>7</v>
      </c>
      <c r="M5" s="131" t="s">
        <v>8</v>
      </c>
      <c r="N5" s="218" t="s">
        <v>691</v>
      </c>
    </row>
    <row r="6" spans="1:176" x14ac:dyDescent="0.2">
      <c r="A6" s="240">
        <v>48</v>
      </c>
      <c r="B6" s="241" t="s">
        <v>618</v>
      </c>
      <c r="C6" s="242">
        <v>8503</v>
      </c>
      <c r="D6" s="242">
        <v>47</v>
      </c>
      <c r="E6" s="243">
        <v>180.91489361702128</v>
      </c>
      <c r="F6" s="244">
        <v>0</v>
      </c>
      <c r="G6" s="244">
        <v>0</v>
      </c>
      <c r="H6" s="245">
        <v>0</v>
      </c>
      <c r="I6" s="246">
        <v>8503</v>
      </c>
      <c r="J6" s="246">
        <v>47</v>
      </c>
      <c r="K6" s="253">
        <v>180.91489361702128</v>
      </c>
      <c r="L6" s="44">
        <v>21</v>
      </c>
      <c r="M6" s="132" t="s">
        <v>15</v>
      </c>
      <c r="N6" s="219" t="s">
        <v>759</v>
      </c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</row>
    <row r="7" spans="1:176" x14ac:dyDescent="0.2">
      <c r="A7" s="240">
        <v>111</v>
      </c>
      <c r="B7" s="241" t="s">
        <v>619</v>
      </c>
      <c r="C7" s="242">
        <v>24877</v>
      </c>
      <c r="D7" s="242">
        <v>146</v>
      </c>
      <c r="E7" s="243">
        <v>170.39041095890411</v>
      </c>
      <c r="F7" s="244">
        <v>8431</v>
      </c>
      <c r="G7" s="244">
        <v>50</v>
      </c>
      <c r="H7" s="245">
        <v>168.62</v>
      </c>
      <c r="I7" s="246">
        <v>33308</v>
      </c>
      <c r="J7" s="246">
        <v>196</v>
      </c>
      <c r="K7" s="253">
        <v>169.9387755102041</v>
      </c>
      <c r="L7" s="44">
        <v>29</v>
      </c>
      <c r="M7" s="132" t="s">
        <v>13</v>
      </c>
      <c r="N7" s="219" t="s">
        <v>760</v>
      </c>
    </row>
    <row r="8" spans="1:176" x14ac:dyDescent="0.2">
      <c r="A8" s="240">
        <v>123</v>
      </c>
      <c r="B8" s="241" t="s">
        <v>653</v>
      </c>
      <c r="C8" s="242">
        <v>2518</v>
      </c>
      <c r="D8" s="242">
        <v>13</v>
      </c>
      <c r="E8" s="243">
        <v>193.69230769230768</v>
      </c>
      <c r="F8" s="244">
        <v>5426</v>
      </c>
      <c r="G8" s="244">
        <v>28</v>
      </c>
      <c r="H8" s="245">
        <v>193.786</v>
      </c>
      <c r="I8" s="246">
        <v>7944</v>
      </c>
      <c r="J8" s="246">
        <v>41</v>
      </c>
      <c r="K8" s="253">
        <v>193.7560975609756</v>
      </c>
      <c r="L8" s="44">
        <v>12</v>
      </c>
      <c r="M8" s="132" t="s">
        <v>24</v>
      </c>
      <c r="N8" s="219" t="s">
        <v>761</v>
      </c>
    </row>
    <row r="9" spans="1:176" x14ac:dyDescent="0.2">
      <c r="A9" s="240">
        <v>132</v>
      </c>
      <c r="B9" s="241" t="s">
        <v>554</v>
      </c>
      <c r="C9" s="242">
        <v>12026</v>
      </c>
      <c r="D9" s="242">
        <v>67</v>
      </c>
      <c r="E9" s="243">
        <v>179.49253731343285</v>
      </c>
      <c r="F9" s="244">
        <v>1502</v>
      </c>
      <c r="G9" s="244">
        <v>9</v>
      </c>
      <c r="H9" s="245">
        <v>166.88900000000001</v>
      </c>
      <c r="I9" s="246">
        <v>13528</v>
      </c>
      <c r="J9" s="246">
        <v>76</v>
      </c>
      <c r="K9" s="253">
        <v>178</v>
      </c>
      <c r="L9" s="44">
        <v>22</v>
      </c>
      <c r="M9" s="132" t="s">
        <v>15</v>
      </c>
      <c r="N9" s="219" t="s">
        <v>762</v>
      </c>
    </row>
    <row r="10" spans="1:176" x14ac:dyDescent="0.2">
      <c r="A10" s="240">
        <v>138</v>
      </c>
      <c r="B10" s="241" t="s">
        <v>626</v>
      </c>
      <c r="C10" s="242">
        <v>7193</v>
      </c>
      <c r="D10" s="242">
        <v>45</v>
      </c>
      <c r="E10" s="243">
        <v>159.84444444444443</v>
      </c>
      <c r="F10" s="244">
        <v>0</v>
      </c>
      <c r="G10" s="244">
        <v>0</v>
      </c>
      <c r="H10" s="245">
        <v>0</v>
      </c>
      <c r="I10" s="246">
        <v>7193</v>
      </c>
      <c r="J10" s="246">
        <v>45</v>
      </c>
      <c r="K10" s="253">
        <v>159.84444444444443</v>
      </c>
      <c r="L10" s="44">
        <v>36</v>
      </c>
      <c r="M10" s="132" t="s">
        <v>17</v>
      </c>
      <c r="N10" s="219" t="s">
        <v>763</v>
      </c>
    </row>
    <row r="11" spans="1:176" x14ac:dyDescent="0.2">
      <c r="A11" s="240">
        <v>142</v>
      </c>
      <c r="B11" s="241" t="s">
        <v>569</v>
      </c>
      <c r="C11" s="242">
        <v>6623</v>
      </c>
      <c r="D11" s="242">
        <v>36</v>
      </c>
      <c r="E11" s="243">
        <v>183.97222222222223</v>
      </c>
      <c r="F11" s="244">
        <v>2113</v>
      </c>
      <c r="G11" s="244">
        <v>12</v>
      </c>
      <c r="H11" s="245">
        <v>176.083</v>
      </c>
      <c r="I11" s="246">
        <v>8736</v>
      </c>
      <c r="J11" s="246">
        <v>48</v>
      </c>
      <c r="K11" s="253">
        <v>182</v>
      </c>
      <c r="L11" s="262">
        <v>20</v>
      </c>
      <c r="M11" s="233" t="s">
        <v>15</v>
      </c>
      <c r="N11" s="219" t="s">
        <v>764</v>
      </c>
    </row>
    <row r="12" spans="1:176" x14ac:dyDescent="0.2">
      <c r="A12" s="240">
        <v>149</v>
      </c>
      <c r="B12" s="241" t="s">
        <v>632</v>
      </c>
      <c r="C12" s="242">
        <v>14728</v>
      </c>
      <c r="D12" s="242">
        <v>80</v>
      </c>
      <c r="E12" s="243">
        <v>184.1</v>
      </c>
      <c r="F12" s="244">
        <v>1551</v>
      </c>
      <c r="G12" s="244">
        <v>8</v>
      </c>
      <c r="H12" s="245">
        <v>193.875</v>
      </c>
      <c r="I12" s="246">
        <v>16279</v>
      </c>
      <c r="J12" s="246">
        <v>88</v>
      </c>
      <c r="K12" s="253">
        <v>184.98863636363637</v>
      </c>
      <c r="L12" s="44">
        <v>18</v>
      </c>
      <c r="M12" s="132" t="s">
        <v>15</v>
      </c>
      <c r="N12" s="219" t="s">
        <v>765</v>
      </c>
    </row>
    <row r="13" spans="1:176" x14ac:dyDescent="0.2">
      <c r="A13" s="240">
        <v>151</v>
      </c>
      <c r="B13" s="241" t="s">
        <v>594</v>
      </c>
      <c r="C13" s="242">
        <v>7637</v>
      </c>
      <c r="D13" s="242">
        <v>42</v>
      </c>
      <c r="E13" s="243">
        <v>181.83333333333334</v>
      </c>
      <c r="F13" s="244">
        <v>0</v>
      </c>
      <c r="G13" s="244">
        <v>0</v>
      </c>
      <c r="H13" s="245">
        <v>0</v>
      </c>
      <c r="I13" s="246">
        <v>7637</v>
      </c>
      <c r="J13" s="246">
        <v>42</v>
      </c>
      <c r="K13" s="253">
        <v>181.83333333333334</v>
      </c>
      <c r="L13" s="44">
        <v>20</v>
      </c>
      <c r="M13" s="132" t="s">
        <v>15</v>
      </c>
      <c r="N13" s="219" t="s">
        <v>766</v>
      </c>
    </row>
    <row r="14" spans="1:176" x14ac:dyDescent="0.2">
      <c r="A14" s="240">
        <v>181</v>
      </c>
      <c r="B14" s="241" t="s">
        <v>583</v>
      </c>
      <c r="C14" s="242">
        <v>17386</v>
      </c>
      <c r="D14" s="242">
        <v>96</v>
      </c>
      <c r="E14" s="243">
        <v>181.10416666666666</v>
      </c>
      <c r="F14" s="244">
        <v>6661</v>
      </c>
      <c r="G14" s="244">
        <v>38</v>
      </c>
      <c r="H14" s="245">
        <v>175.28899999999999</v>
      </c>
      <c r="I14" s="246">
        <v>24047</v>
      </c>
      <c r="J14" s="246">
        <v>134</v>
      </c>
      <c r="K14" s="253">
        <v>179.455223880597</v>
      </c>
      <c r="L14" s="44">
        <v>22</v>
      </c>
      <c r="M14" s="132" t="s">
        <v>55</v>
      </c>
      <c r="N14" s="219" t="s">
        <v>767</v>
      </c>
    </row>
    <row r="15" spans="1:176" x14ac:dyDescent="0.2">
      <c r="A15" s="240">
        <v>189</v>
      </c>
      <c r="B15" s="241" t="s">
        <v>620</v>
      </c>
      <c r="C15" s="242">
        <v>41653</v>
      </c>
      <c r="D15" s="242">
        <v>232</v>
      </c>
      <c r="E15" s="243">
        <v>179.53879310344828</v>
      </c>
      <c r="F15" s="244">
        <v>11103</v>
      </c>
      <c r="G15" s="244">
        <v>62</v>
      </c>
      <c r="H15" s="245">
        <v>179.08099999999999</v>
      </c>
      <c r="I15" s="246">
        <v>52756</v>
      </c>
      <c r="J15" s="246">
        <v>294</v>
      </c>
      <c r="K15" s="253">
        <v>179.44217687074831</v>
      </c>
      <c r="L15" s="44">
        <v>22</v>
      </c>
      <c r="M15" s="132" t="s">
        <v>15</v>
      </c>
      <c r="N15" s="219" t="s">
        <v>759</v>
      </c>
    </row>
    <row r="16" spans="1:176" x14ac:dyDescent="0.2">
      <c r="A16" s="240">
        <v>192</v>
      </c>
      <c r="B16" s="241" t="s">
        <v>635</v>
      </c>
      <c r="C16" s="242">
        <v>0</v>
      </c>
      <c r="D16" s="242">
        <v>0</v>
      </c>
      <c r="E16" s="243">
        <v>0</v>
      </c>
      <c r="F16" s="244">
        <v>2005</v>
      </c>
      <c r="G16" s="244">
        <v>12</v>
      </c>
      <c r="H16" s="245">
        <v>167.083</v>
      </c>
      <c r="I16" s="246">
        <v>2005</v>
      </c>
      <c r="J16" s="246">
        <v>12</v>
      </c>
      <c r="K16" s="253">
        <v>167.083</v>
      </c>
      <c r="L16" s="44" t="s">
        <v>10</v>
      </c>
      <c r="M16" s="132" t="s">
        <v>453</v>
      </c>
      <c r="N16" s="219" t="s">
        <v>765</v>
      </c>
    </row>
    <row r="17" spans="1:179" x14ac:dyDescent="0.2">
      <c r="A17" s="240">
        <v>210</v>
      </c>
      <c r="B17" s="241" t="s">
        <v>672</v>
      </c>
      <c r="C17" s="249">
        <v>20555</v>
      </c>
      <c r="D17" s="249">
        <v>116</v>
      </c>
      <c r="E17" s="250">
        <v>177.19827586206895</v>
      </c>
      <c r="F17" s="244">
        <v>4893</v>
      </c>
      <c r="G17" s="244">
        <v>28</v>
      </c>
      <c r="H17" s="245">
        <v>174.75</v>
      </c>
      <c r="I17" s="246">
        <v>25448</v>
      </c>
      <c r="J17" s="246">
        <v>144</v>
      </c>
      <c r="K17" s="253">
        <v>174.75</v>
      </c>
      <c r="L17" s="44">
        <v>24</v>
      </c>
      <c r="M17" s="132" t="s">
        <v>13</v>
      </c>
      <c r="N17" s="219" t="s">
        <v>768</v>
      </c>
    </row>
    <row r="18" spans="1:179" x14ac:dyDescent="0.2">
      <c r="A18" s="240">
        <v>228</v>
      </c>
      <c r="B18" s="241" t="s">
        <v>584</v>
      </c>
      <c r="C18" s="242">
        <v>20299</v>
      </c>
      <c r="D18" s="242">
        <v>130</v>
      </c>
      <c r="E18" s="243">
        <v>156.14615384615385</v>
      </c>
      <c r="F18" s="244">
        <v>0</v>
      </c>
      <c r="G18" s="244">
        <v>0</v>
      </c>
      <c r="H18" s="245">
        <v>0</v>
      </c>
      <c r="I18" s="246">
        <v>20299</v>
      </c>
      <c r="J18" s="246">
        <v>130</v>
      </c>
      <c r="K18" s="253">
        <v>156.14615384615385</v>
      </c>
      <c r="L18" s="44">
        <v>38</v>
      </c>
      <c r="M18" s="132" t="s">
        <v>17</v>
      </c>
      <c r="N18" s="219" t="s">
        <v>767</v>
      </c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</row>
    <row r="19" spans="1:179" x14ac:dyDescent="0.2">
      <c r="A19" s="240">
        <v>230</v>
      </c>
      <c r="B19" s="241" t="s">
        <v>556</v>
      </c>
      <c r="C19" s="242">
        <v>12678</v>
      </c>
      <c r="D19" s="242">
        <v>69</v>
      </c>
      <c r="E19" s="243">
        <v>183.7391304347826</v>
      </c>
      <c r="F19" s="244">
        <v>1498</v>
      </c>
      <c r="G19" s="244">
        <v>9</v>
      </c>
      <c r="H19" s="245">
        <v>166.44399999999999</v>
      </c>
      <c r="I19" s="246">
        <v>14176</v>
      </c>
      <c r="J19" s="246">
        <v>78</v>
      </c>
      <c r="K19" s="253">
        <v>181.74358974358975</v>
      </c>
      <c r="L19" s="44">
        <v>20</v>
      </c>
      <c r="M19" s="132" t="s">
        <v>15</v>
      </c>
      <c r="N19" s="219" t="s">
        <v>762</v>
      </c>
    </row>
    <row r="20" spans="1:179" x14ac:dyDescent="0.2">
      <c r="A20" s="240">
        <v>236</v>
      </c>
      <c r="B20" s="241" t="s">
        <v>744</v>
      </c>
      <c r="C20" s="242">
        <v>12417</v>
      </c>
      <c r="D20" s="242">
        <v>66</v>
      </c>
      <c r="E20" s="243">
        <v>188.13636363636363</v>
      </c>
      <c r="F20" s="244">
        <v>1080</v>
      </c>
      <c r="G20" s="244">
        <v>6</v>
      </c>
      <c r="H20" s="245">
        <v>180</v>
      </c>
      <c r="I20" s="246">
        <v>13497</v>
      </c>
      <c r="J20" s="246">
        <v>72</v>
      </c>
      <c r="K20" s="253">
        <v>187.45833333333334</v>
      </c>
      <c r="L20" s="44">
        <v>16</v>
      </c>
      <c r="M20" s="132" t="s">
        <v>15</v>
      </c>
      <c r="N20" s="219" t="s">
        <v>760</v>
      </c>
    </row>
    <row r="21" spans="1:179" x14ac:dyDescent="0.2">
      <c r="A21" s="240">
        <v>272</v>
      </c>
      <c r="B21" s="241" t="s">
        <v>600</v>
      </c>
      <c r="C21" s="242">
        <v>25709</v>
      </c>
      <c r="D21" s="242">
        <v>168</v>
      </c>
      <c r="E21" s="243">
        <v>153.0297619047619</v>
      </c>
      <c r="F21" s="244">
        <v>5523</v>
      </c>
      <c r="G21" s="244">
        <v>40</v>
      </c>
      <c r="H21" s="245">
        <v>138.07499999999999</v>
      </c>
      <c r="I21" s="246">
        <v>31232</v>
      </c>
      <c r="J21" s="246">
        <v>208</v>
      </c>
      <c r="K21" s="253">
        <v>150.15384615384616</v>
      </c>
      <c r="L21" s="44">
        <v>42</v>
      </c>
      <c r="M21" s="132" t="s">
        <v>13</v>
      </c>
      <c r="N21" s="219" t="s">
        <v>766</v>
      </c>
    </row>
    <row r="22" spans="1:179" x14ac:dyDescent="0.2">
      <c r="A22" s="240">
        <v>280</v>
      </c>
      <c r="B22" s="241" t="s">
        <v>745</v>
      </c>
      <c r="C22" s="242">
        <v>4968</v>
      </c>
      <c r="D22" s="242">
        <v>28</v>
      </c>
      <c r="E22" s="243">
        <v>177.42857142857142</v>
      </c>
      <c r="F22" s="244">
        <v>0</v>
      </c>
      <c r="G22" s="244">
        <v>0</v>
      </c>
      <c r="H22" s="245">
        <v>0</v>
      </c>
      <c r="I22" s="246">
        <v>4968</v>
      </c>
      <c r="J22" s="246">
        <v>28</v>
      </c>
      <c r="K22" s="253">
        <v>177.42857142857142</v>
      </c>
      <c r="L22" s="44">
        <v>23</v>
      </c>
      <c r="M22" s="132" t="s">
        <v>13</v>
      </c>
      <c r="N22" s="219" t="s">
        <v>759</v>
      </c>
    </row>
    <row r="23" spans="1:179" x14ac:dyDescent="0.2">
      <c r="A23" s="240">
        <v>290</v>
      </c>
      <c r="B23" s="241" t="s">
        <v>658</v>
      </c>
      <c r="C23" s="242">
        <v>36839</v>
      </c>
      <c r="D23" s="242">
        <v>202</v>
      </c>
      <c r="E23" s="243">
        <v>182.37128712871288</v>
      </c>
      <c r="F23" s="244">
        <v>8203</v>
      </c>
      <c r="G23" s="244">
        <v>45</v>
      </c>
      <c r="H23" s="245">
        <v>182.28899999999999</v>
      </c>
      <c r="I23" s="246">
        <v>45042</v>
      </c>
      <c r="J23" s="246">
        <v>247</v>
      </c>
      <c r="K23" s="253">
        <v>182.35627530364371</v>
      </c>
      <c r="L23" s="44">
        <v>20</v>
      </c>
      <c r="M23" s="132" t="s">
        <v>15</v>
      </c>
      <c r="N23" s="219" t="s">
        <v>761</v>
      </c>
    </row>
    <row r="24" spans="1:179" x14ac:dyDescent="0.2">
      <c r="A24" s="240">
        <v>323</v>
      </c>
      <c r="B24" s="241" t="s">
        <v>558</v>
      </c>
      <c r="C24" s="242">
        <v>56682</v>
      </c>
      <c r="D24" s="242">
        <v>298</v>
      </c>
      <c r="E24" s="243">
        <v>190.20805369127515</v>
      </c>
      <c r="F24" s="244">
        <v>15585</v>
      </c>
      <c r="G24" s="244">
        <v>86</v>
      </c>
      <c r="H24" s="245">
        <v>181.221</v>
      </c>
      <c r="I24" s="246">
        <v>72267</v>
      </c>
      <c r="J24" s="246">
        <v>384</v>
      </c>
      <c r="K24" s="253">
        <v>188.1953125</v>
      </c>
      <c r="L24" s="44">
        <v>15</v>
      </c>
      <c r="M24" s="132" t="s">
        <v>15</v>
      </c>
      <c r="N24" s="219" t="s">
        <v>762</v>
      </c>
    </row>
    <row r="25" spans="1:179" x14ac:dyDescent="0.2">
      <c r="A25" s="240">
        <v>327</v>
      </c>
      <c r="B25" s="241" t="s">
        <v>589</v>
      </c>
      <c r="C25" s="242">
        <v>5948</v>
      </c>
      <c r="D25" s="242">
        <v>33</v>
      </c>
      <c r="E25" s="243">
        <v>180.24242424242425</v>
      </c>
      <c r="F25" s="244">
        <v>0</v>
      </c>
      <c r="G25" s="244">
        <v>0</v>
      </c>
      <c r="H25" s="245">
        <v>0</v>
      </c>
      <c r="I25" s="246">
        <v>5948</v>
      </c>
      <c r="J25" s="246">
        <v>33</v>
      </c>
      <c r="K25" s="253">
        <v>180.24242424242425</v>
      </c>
      <c r="L25" s="44">
        <v>21</v>
      </c>
      <c r="M25" s="132" t="s">
        <v>55</v>
      </c>
      <c r="N25" s="219" t="s">
        <v>767</v>
      </c>
    </row>
    <row r="26" spans="1:179" x14ac:dyDescent="0.2">
      <c r="A26" s="240">
        <v>333</v>
      </c>
      <c r="B26" s="241" t="s">
        <v>746</v>
      </c>
      <c r="C26" s="242">
        <v>0</v>
      </c>
      <c r="D26" s="242">
        <v>0</v>
      </c>
      <c r="E26" s="243" t="e">
        <v>#DIV/0!</v>
      </c>
      <c r="F26" s="244">
        <v>0</v>
      </c>
      <c r="G26" s="244">
        <v>0</v>
      </c>
      <c r="H26" s="245">
        <v>0</v>
      </c>
      <c r="I26" s="246">
        <v>0</v>
      </c>
      <c r="J26" s="246">
        <v>0</v>
      </c>
      <c r="K26" s="253" t="e">
        <v>#DIV/0!</v>
      </c>
      <c r="L26" s="44" t="s">
        <v>10</v>
      </c>
      <c r="M26" s="132" t="s">
        <v>453</v>
      </c>
      <c r="N26" s="219" t="s">
        <v>768</v>
      </c>
    </row>
    <row r="27" spans="1:179" x14ac:dyDescent="0.2">
      <c r="A27" s="240">
        <v>356</v>
      </c>
      <c r="B27" s="241" t="s">
        <v>560</v>
      </c>
      <c r="C27" s="242">
        <v>16912</v>
      </c>
      <c r="D27" s="242">
        <v>90</v>
      </c>
      <c r="E27" s="243">
        <v>187.9111111111111</v>
      </c>
      <c r="F27" s="244">
        <v>4194</v>
      </c>
      <c r="G27" s="244">
        <v>22</v>
      </c>
      <c r="H27" s="245">
        <v>190.636</v>
      </c>
      <c r="I27" s="246">
        <v>21106</v>
      </c>
      <c r="J27" s="246">
        <v>112</v>
      </c>
      <c r="K27" s="253">
        <v>188.44642857142858</v>
      </c>
      <c r="L27" s="44">
        <v>15</v>
      </c>
      <c r="M27" s="132" t="s">
        <v>15</v>
      </c>
      <c r="N27" s="219" t="s">
        <v>769</v>
      </c>
    </row>
    <row r="28" spans="1:179" s="148" customFormat="1" x14ac:dyDescent="0.2">
      <c r="A28" s="240">
        <v>407</v>
      </c>
      <c r="B28" s="241" t="s">
        <v>636</v>
      </c>
      <c r="C28" s="242">
        <v>19635</v>
      </c>
      <c r="D28" s="242">
        <v>110</v>
      </c>
      <c r="E28" s="243">
        <v>178.5</v>
      </c>
      <c r="F28" s="244">
        <v>2108</v>
      </c>
      <c r="G28" s="244">
        <v>12</v>
      </c>
      <c r="H28" s="245">
        <v>175.667</v>
      </c>
      <c r="I28" s="246">
        <v>21743</v>
      </c>
      <c r="J28" s="246">
        <v>122</v>
      </c>
      <c r="K28" s="253">
        <v>178.22131147540983</v>
      </c>
      <c r="L28" s="44">
        <v>22</v>
      </c>
      <c r="M28" s="132" t="s">
        <v>15</v>
      </c>
      <c r="N28" s="219" t="s">
        <v>765</v>
      </c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</row>
    <row r="29" spans="1:179" s="148" customFormat="1" x14ac:dyDescent="0.2">
      <c r="A29" s="240">
        <v>408</v>
      </c>
      <c r="B29" s="241" t="s">
        <v>645</v>
      </c>
      <c r="C29" s="242">
        <v>20750</v>
      </c>
      <c r="D29" s="242">
        <v>125</v>
      </c>
      <c r="E29" s="243">
        <v>166</v>
      </c>
      <c r="F29" s="244">
        <v>2394</v>
      </c>
      <c r="G29" s="244">
        <v>15</v>
      </c>
      <c r="H29" s="245">
        <v>159.6</v>
      </c>
      <c r="I29" s="246">
        <v>23144</v>
      </c>
      <c r="J29" s="246">
        <v>140</v>
      </c>
      <c r="K29" s="253">
        <v>165.31428571428572</v>
      </c>
      <c r="L29" s="44">
        <v>32</v>
      </c>
      <c r="M29" s="132" t="s">
        <v>13</v>
      </c>
      <c r="N29" s="219" t="s">
        <v>770</v>
      </c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</row>
    <row r="30" spans="1:179" x14ac:dyDescent="0.2">
      <c r="A30" s="240">
        <v>409</v>
      </c>
      <c r="B30" s="241" t="s">
        <v>622</v>
      </c>
      <c r="C30" s="242">
        <v>0</v>
      </c>
      <c r="D30" s="242">
        <v>0</v>
      </c>
      <c r="E30" s="243" t="e">
        <v>#DIV/0!</v>
      </c>
      <c r="F30" s="244">
        <v>0</v>
      </c>
      <c r="G30" s="244">
        <v>0</v>
      </c>
      <c r="H30" s="245">
        <v>0</v>
      </c>
      <c r="I30" s="246">
        <v>0</v>
      </c>
      <c r="J30" s="246">
        <v>0</v>
      </c>
      <c r="K30" s="253" t="e">
        <v>#DIV/0!</v>
      </c>
      <c r="L30" s="44" t="s">
        <v>10</v>
      </c>
      <c r="M30" s="132" t="s">
        <v>453</v>
      </c>
      <c r="N30" s="219" t="s">
        <v>759</v>
      </c>
    </row>
    <row r="31" spans="1:179" x14ac:dyDescent="0.2">
      <c r="A31" s="240">
        <v>440</v>
      </c>
      <c r="B31" s="241" t="s">
        <v>587</v>
      </c>
      <c r="C31" s="242">
        <v>27297</v>
      </c>
      <c r="D31" s="242">
        <v>149</v>
      </c>
      <c r="E31" s="243">
        <v>183.20134228187919</v>
      </c>
      <c r="F31" s="244">
        <v>7222</v>
      </c>
      <c r="G31" s="244">
        <v>41</v>
      </c>
      <c r="H31" s="245">
        <v>176.14599999999999</v>
      </c>
      <c r="I31" s="246">
        <v>34519</v>
      </c>
      <c r="J31" s="246">
        <v>190</v>
      </c>
      <c r="K31" s="253">
        <v>181.67894736842106</v>
      </c>
      <c r="L31" s="44">
        <v>20</v>
      </c>
      <c r="M31" s="132" t="s">
        <v>55</v>
      </c>
      <c r="N31" s="219" t="s">
        <v>767</v>
      </c>
    </row>
    <row r="32" spans="1:179" x14ac:dyDescent="0.2">
      <c r="A32" s="240">
        <v>522</v>
      </c>
      <c r="B32" s="241" t="s">
        <v>563</v>
      </c>
      <c r="C32" s="242">
        <v>16793</v>
      </c>
      <c r="D32" s="242">
        <v>93</v>
      </c>
      <c r="E32" s="243">
        <v>180.56989247311827</v>
      </c>
      <c r="F32" s="244">
        <v>3686</v>
      </c>
      <c r="G32" s="244">
        <v>20</v>
      </c>
      <c r="H32" s="245">
        <v>184.3</v>
      </c>
      <c r="I32" s="246">
        <v>20479</v>
      </c>
      <c r="J32" s="246">
        <v>113</v>
      </c>
      <c r="K32" s="253">
        <v>181.23008849557522</v>
      </c>
      <c r="L32" s="44">
        <v>20</v>
      </c>
      <c r="M32" s="132" t="s">
        <v>15</v>
      </c>
      <c r="N32" s="219" t="s">
        <v>769</v>
      </c>
    </row>
    <row r="33" spans="1:179" x14ac:dyDescent="0.2">
      <c r="A33" s="240">
        <v>540</v>
      </c>
      <c r="B33" s="241" t="s">
        <v>662</v>
      </c>
      <c r="C33" s="242">
        <v>26209</v>
      </c>
      <c r="D33" s="242">
        <v>154</v>
      </c>
      <c r="E33" s="243">
        <v>170.1883116883117</v>
      </c>
      <c r="F33" s="244">
        <v>8118</v>
      </c>
      <c r="G33" s="244">
        <v>49</v>
      </c>
      <c r="H33" s="245">
        <v>165.673</v>
      </c>
      <c r="I33" s="246">
        <v>34327</v>
      </c>
      <c r="J33" s="246">
        <v>203</v>
      </c>
      <c r="K33" s="253">
        <v>169.09852216748769</v>
      </c>
      <c r="L33" s="44">
        <v>29</v>
      </c>
      <c r="M33" s="132" t="s">
        <v>17</v>
      </c>
      <c r="N33" s="219" t="s">
        <v>761</v>
      </c>
    </row>
    <row r="34" spans="1:179" x14ac:dyDescent="0.2">
      <c r="A34" s="240">
        <v>541</v>
      </c>
      <c r="B34" s="241" t="s">
        <v>668</v>
      </c>
      <c r="C34" s="255">
        <v>17745</v>
      </c>
      <c r="D34" s="255">
        <v>98</v>
      </c>
      <c r="E34" s="259">
        <v>181.07142857142858</v>
      </c>
      <c r="F34" s="244">
        <v>4471</v>
      </c>
      <c r="G34" s="244">
        <v>25</v>
      </c>
      <c r="H34" s="245">
        <v>178.84</v>
      </c>
      <c r="I34" s="246">
        <v>22216</v>
      </c>
      <c r="J34" s="246">
        <v>123</v>
      </c>
      <c r="K34" s="253">
        <v>180.6178861788618</v>
      </c>
      <c r="L34" s="44">
        <v>21</v>
      </c>
      <c r="M34" s="132" t="s">
        <v>55</v>
      </c>
      <c r="N34" s="219" t="s">
        <v>761</v>
      </c>
    </row>
    <row r="35" spans="1:179" x14ac:dyDescent="0.2">
      <c r="A35" s="240">
        <v>552</v>
      </c>
      <c r="B35" s="241" t="s">
        <v>627</v>
      </c>
      <c r="C35" s="242">
        <v>14193</v>
      </c>
      <c r="D35" s="242">
        <v>83</v>
      </c>
      <c r="E35" s="243">
        <v>171</v>
      </c>
      <c r="F35" s="244">
        <v>0</v>
      </c>
      <c r="G35" s="244">
        <v>0</v>
      </c>
      <c r="H35" s="245">
        <v>0</v>
      </c>
      <c r="I35" s="246">
        <v>14193</v>
      </c>
      <c r="J35" s="246">
        <v>83</v>
      </c>
      <c r="K35" s="253">
        <v>171</v>
      </c>
      <c r="L35" s="44">
        <v>27</v>
      </c>
      <c r="M35" s="132" t="s">
        <v>13</v>
      </c>
      <c r="N35" s="219" t="s">
        <v>763</v>
      </c>
    </row>
    <row r="36" spans="1:179" x14ac:dyDescent="0.2">
      <c r="A36" s="240">
        <v>566</v>
      </c>
      <c r="B36" s="241" t="s">
        <v>637</v>
      </c>
      <c r="C36" s="242">
        <v>16766</v>
      </c>
      <c r="D36" s="242">
        <v>94</v>
      </c>
      <c r="E36" s="243">
        <v>178.36170212765958</v>
      </c>
      <c r="F36" s="244">
        <v>2603</v>
      </c>
      <c r="G36" s="244">
        <v>15</v>
      </c>
      <c r="H36" s="245">
        <v>173.53299999999999</v>
      </c>
      <c r="I36" s="246">
        <v>19369</v>
      </c>
      <c r="J36" s="246">
        <v>109</v>
      </c>
      <c r="K36" s="253">
        <v>177.69724770642202</v>
      </c>
      <c r="L36" s="44">
        <v>23</v>
      </c>
      <c r="M36" s="132" t="s">
        <v>13</v>
      </c>
      <c r="N36" s="219" t="s">
        <v>765</v>
      </c>
    </row>
    <row r="37" spans="1:179" s="220" customFormat="1" x14ac:dyDescent="0.2">
      <c r="A37" s="240">
        <v>568</v>
      </c>
      <c r="B37" s="241" t="s">
        <v>647</v>
      </c>
      <c r="C37" s="242">
        <v>8177</v>
      </c>
      <c r="D37" s="242">
        <v>49</v>
      </c>
      <c r="E37" s="243">
        <v>166.87755102040816</v>
      </c>
      <c r="F37" s="244">
        <v>0</v>
      </c>
      <c r="G37" s="244">
        <v>0</v>
      </c>
      <c r="H37" s="245">
        <v>0</v>
      </c>
      <c r="I37" s="246">
        <v>8177</v>
      </c>
      <c r="J37" s="246">
        <v>49</v>
      </c>
      <c r="K37" s="253">
        <v>166.87755102040816</v>
      </c>
      <c r="L37" s="44">
        <v>31</v>
      </c>
      <c r="M37" s="132" t="s">
        <v>13</v>
      </c>
      <c r="N37" s="219" t="s">
        <v>770</v>
      </c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</row>
    <row r="38" spans="1:179" x14ac:dyDescent="0.2">
      <c r="A38" s="240">
        <v>582</v>
      </c>
      <c r="B38" s="241" t="s">
        <v>648</v>
      </c>
      <c r="C38" s="242">
        <v>16760</v>
      </c>
      <c r="D38" s="242">
        <v>112</v>
      </c>
      <c r="E38" s="243">
        <v>149.64285714285714</v>
      </c>
      <c r="F38" s="244">
        <v>0</v>
      </c>
      <c r="G38" s="244">
        <v>0</v>
      </c>
      <c r="H38" s="245">
        <v>0</v>
      </c>
      <c r="I38" s="246">
        <v>16760</v>
      </c>
      <c r="J38" s="246">
        <v>112</v>
      </c>
      <c r="K38" s="253">
        <v>149.64285714285714</v>
      </c>
      <c r="L38" s="44">
        <v>43</v>
      </c>
      <c r="M38" s="132" t="s">
        <v>13</v>
      </c>
      <c r="N38" s="219" t="s">
        <v>770</v>
      </c>
      <c r="FU38" s="148"/>
      <c r="FV38" s="148"/>
      <c r="FW38" s="148"/>
    </row>
    <row r="39" spans="1:179" x14ac:dyDescent="0.2">
      <c r="A39" s="240">
        <v>586</v>
      </c>
      <c r="B39" s="241" t="s">
        <v>649</v>
      </c>
      <c r="C39" s="242">
        <v>17821</v>
      </c>
      <c r="D39" s="242">
        <v>108</v>
      </c>
      <c r="E39" s="243">
        <v>165.00925925925927</v>
      </c>
      <c r="F39" s="244">
        <v>5022</v>
      </c>
      <c r="G39" s="244">
        <v>32</v>
      </c>
      <c r="H39" s="245">
        <v>156.93700000000001</v>
      </c>
      <c r="I39" s="246">
        <v>22843</v>
      </c>
      <c r="J39" s="246">
        <v>140</v>
      </c>
      <c r="K39" s="253">
        <v>163.16428571428571</v>
      </c>
      <c r="L39" s="44">
        <v>33</v>
      </c>
      <c r="M39" s="132" t="s">
        <v>13</v>
      </c>
      <c r="N39" s="219" t="s">
        <v>770</v>
      </c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</row>
    <row r="40" spans="1:179" x14ac:dyDescent="0.2">
      <c r="A40" s="240">
        <v>633</v>
      </c>
      <c r="B40" s="241" t="s">
        <v>591</v>
      </c>
      <c r="C40" s="242">
        <v>3962</v>
      </c>
      <c r="D40" s="242">
        <v>23</v>
      </c>
      <c r="E40" s="243">
        <v>172.2608695652174</v>
      </c>
      <c r="F40" s="244">
        <v>0</v>
      </c>
      <c r="G40" s="244">
        <v>0</v>
      </c>
      <c r="H40" s="245">
        <v>0</v>
      </c>
      <c r="I40" s="246">
        <v>3962</v>
      </c>
      <c r="J40" s="246">
        <v>23</v>
      </c>
      <c r="K40" s="253">
        <v>172.2608695652174</v>
      </c>
      <c r="L40" s="44">
        <v>27</v>
      </c>
      <c r="M40" s="132" t="s">
        <v>55</v>
      </c>
      <c r="N40" s="219" t="s">
        <v>767</v>
      </c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</row>
    <row r="41" spans="1:179" x14ac:dyDescent="0.2">
      <c r="A41" s="240">
        <v>656</v>
      </c>
      <c r="B41" s="241" t="s">
        <v>650</v>
      </c>
      <c r="C41" s="242">
        <v>27708</v>
      </c>
      <c r="D41" s="242">
        <v>154</v>
      </c>
      <c r="E41" s="243">
        <v>179.92207792207793</v>
      </c>
      <c r="F41" s="244">
        <v>9694</v>
      </c>
      <c r="G41" s="244">
        <v>53</v>
      </c>
      <c r="H41" s="245">
        <v>182.90600000000001</v>
      </c>
      <c r="I41" s="246">
        <v>37402</v>
      </c>
      <c r="J41" s="246">
        <v>207</v>
      </c>
      <c r="K41" s="253">
        <v>180.68599033816426</v>
      </c>
      <c r="L41" s="44">
        <v>21</v>
      </c>
      <c r="M41" s="132" t="s">
        <v>15</v>
      </c>
      <c r="N41" s="219" t="s">
        <v>770</v>
      </c>
    </row>
    <row r="42" spans="1:179" x14ac:dyDescent="0.2">
      <c r="A42" s="240">
        <v>721</v>
      </c>
      <c r="B42" s="241" t="s">
        <v>639</v>
      </c>
      <c r="C42" s="242">
        <v>12262</v>
      </c>
      <c r="D42" s="242">
        <v>73</v>
      </c>
      <c r="E42" s="243">
        <v>167.97260273972603</v>
      </c>
      <c r="F42" s="244">
        <v>2533</v>
      </c>
      <c r="G42" s="244">
        <v>15</v>
      </c>
      <c r="H42" s="245">
        <v>168.86699999999999</v>
      </c>
      <c r="I42" s="246">
        <v>14795</v>
      </c>
      <c r="J42" s="246">
        <v>88</v>
      </c>
      <c r="K42" s="253">
        <v>168.125</v>
      </c>
      <c r="L42" s="44">
        <v>29</v>
      </c>
      <c r="M42" s="132" t="s">
        <v>13</v>
      </c>
      <c r="N42" s="219" t="s">
        <v>765</v>
      </c>
      <c r="FU42" s="148"/>
      <c r="FV42" s="148"/>
      <c r="FW42" s="148"/>
    </row>
    <row r="43" spans="1:179" x14ac:dyDescent="0.2">
      <c r="A43" s="240">
        <v>742</v>
      </c>
      <c r="B43" s="241" t="s">
        <v>578</v>
      </c>
      <c r="C43" s="242">
        <v>5711</v>
      </c>
      <c r="D43" s="242">
        <v>40</v>
      </c>
      <c r="E43" s="243">
        <v>142.77500000000001</v>
      </c>
      <c r="F43" s="244">
        <v>0</v>
      </c>
      <c r="G43" s="244">
        <v>0</v>
      </c>
      <c r="H43" s="245">
        <v>0</v>
      </c>
      <c r="I43" s="246">
        <v>5711</v>
      </c>
      <c r="J43" s="246">
        <v>40</v>
      </c>
      <c r="K43" s="253">
        <v>142.77500000000001</v>
      </c>
      <c r="L43" s="44">
        <v>48</v>
      </c>
      <c r="M43" s="132" t="s">
        <v>13</v>
      </c>
      <c r="N43" s="219" t="s">
        <v>764</v>
      </c>
      <c r="FU43" s="148"/>
      <c r="FV43" s="148"/>
      <c r="FW43" s="148"/>
    </row>
    <row r="44" spans="1:179" s="220" customFormat="1" x14ac:dyDescent="0.2">
      <c r="A44" s="240">
        <v>790</v>
      </c>
      <c r="B44" s="241" t="s">
        <v>564</v>
      </c>
      <c r="C44" s="242">
        <v>14829</v>
      </c>
      <c r="D44" s="242">
        <v>81</v>
      </c>
      <c r="E44" s="243">
        <v>183.07407407407408</v>
      </c>
      <c r="F44" s="244">
        <v>5612</v>
      </c>
      <c r="G44" s="244">
        <v>30</v>
      </c>
      <c r="H44" s="245">
        <v>187.06700000000001</v>
      </c>
      <c r="I44" s="246">
        <v>20441</v>
      </c>
      <c r="J44" s="246">
        <v>111</v>
      </c>
      <c r="K44" s="253">
        <v>184.15315315315314</v>
      </c>
      <c r="L44" s="44">
        <v>18</v>
      </c>
      <c r="M44" s="132" t="s">
        <v>15</v>
      </c>
      <c r="N44" s="219" t="s">
        <v>762</v>
      </c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</row>
    <row r="45" spans="1:179" x14ac:dyDescent="0.2">
      <c r="A45" s="240">
        <v>856</v>
      </c>
      <c r="B45" s="241" t="s">
        <v>631</v>
      </c>
      <c r="C45" s="242">
        <v>1168</v>
      </c>
      <c r="D45" s="242">
        <v>8</v>
      </c>
      <c r="E45" s="243">
        <v>146</v>
      </c>
      <c r="F45" s="244">
        <v>0</v>
      </c>
      <c r="G45" s="244">
        <v>0</v>
      </c>
      <c r="H45" s="245">
        <v>0</v>
      </c>
      <c r="I45" s="246">
        <v>1168</v>
      </c>
      <c r="J45" s="246">
        <v>8</v>
      </c>
      <c r="K45" s="253">
        <v>146</v>
      </c>
      <c r="L45" s="44" t="s">
        <v>10</v>
      </c>
      <c r="M45" s="132" t="s">
        <v>452</v>
      </c>
      <c r="N45" s="219" t="s">
        <v>763</v>
      </c>
      <c r="FU45" s="148"/>
      <c r="FV45" s="148"/>
      <c r="FW45" s="148"/>
    </row>
    <row r="46" spans="1:179" x14ac:dyDescent="0.2">
      <c r="A46" s="240">
        <v>859</v>
      </c>
      <c r="B46" s="241" t="s">
        <v>669</v>
      </c>
      <c r="C46" s="257">
        <v>17096</v>
      </c>
      <c r="D46" s="257">
        <v>97</v>
      </c>
      <c r="E46" s="261">
        <v>176.24742268041237</v>
      </c>
      <c r="F46" s="244">
        <v>5596</v>
      </c>
      <c r="G46" s="244">
        <v>31</v>
      </c>
      <c r="H46" s="245">
        <v>180.51599999999999</v>
      </c>
      <c r="I46" s="246">
        <v>22692</v>
      </c>
      <c r="J46" s="246">
        <v>128</v>
      </c>
      <c r="K46" s="253">
        <v>177.28125</v>
      </c>
      <c r="L46" s="44">
        <v>23</v>
      </c>
      <c r="M46" s="132" t="s">
        <v>13</v>
      </c>
      <c r="N46" s="219" t="s">
        <v>761</v>
      </c>
    </row>
    <row r="47" spans="1:179" x14ac:dyDescent="0.2">
      <c r="A47" s="240">
        <v>860</v>
      </c>
      <c r="B47" s="241" t="s">
        <v>613</v>
      </c>
      <c r="C47" s="242">
        <v>4144</v>
      </c>
      <c r="D47" s="242">
        <v>23</v>
      </c>
      <c r="E47" s="243">
        <v>180.17391304347825</v>
      </c>
      <c r="F47" s="244">
        <v>2207</v>
      </c>
      <c r="G47" s="244">
        <v>12</v>
      </c>
      <c r="H47" s="245">
        <v>183.917</v>
      </c>
      <c r="I47" s="246">
        <v>6351</v>
      </c>
      <c r="J47" s="246">
        <v>35</v>
      </c>
      <c r="K47" s="253">
        <v>181.45714285714286</v>
      </c>
      <c r="L47" s="44" t="s">
        <v>10</v>
      </c>
      <c r="M47" s="132" t="s">
        <v>453</v>
      </c>
      <c r="N47" s="219" t="s">
        <v>759</v>
      </c>
    </row>
    <row r="48" spans="1:179" x14ac:dyDescent="0.2">
      <c r="A48" s="240">
        <v>893</v>
      </c>
      <c r="B48" s="241" t="s">
        <v>623</v>
      </c>
      <c r="C48" s="242">
        <v>14766</v>
      </c>
      <c r="D48" s="242">
        <v>80</v>
      </c>
      <c r="E48" s="243">
        <v>184.57499999999999</v>
      </c>
      <c r="F48" s="244">
        <v>5430</v>
      </c>
      <c r="G48" s="244">
        <v>30</v>
      </c>
      <c r="H48" s="245">
        <v>181</v>
      </c>
      <c r="I48" s="246">
        <v>20196</v>
      </c>
      <c r="J48" s="246">
        <v>110</v>
      </c>
      <c r="K48" s="253">
        <v>183.6</v>
      </c>
      <c r="L48" s="44">
        <v>19</v>
      </c>
      <c r="M48" s="132" t="s">
        <v>15</v>
      </c>
      <c r="N48" s="219" t="s">
        <v>759</v>
      </c>
    </row>
    <row r="49" spans="1:179" x14ac:dyDescent="0.2">
      <c r="A49" s="240">
        <v>913</v>
      </c>
      <c r="B49" s="241" t="s">
        <v>582</v>
      </c>
      <c r="C49" s="242">
        <v>5854</v>
      </c>
      <c r="D49" s="242">
        <v>37</v>
      </c>
      <c r="E49" s="243">
        <v>158.21621621621622</v>
      </c>
      <c r="F49" s="244">
        <v>1743</v>
      </c>
      <c r="G49" s="244">
        <v>12</v>
      </c>
      <c r="H49" s="245">
        <v>145.25</v>
      </c>
      <c r="I49" s="246">
        <v>7597</v>
      </c>
      <c r="J49" s="246">
        <v>49</v>
      </c>
      <c r="K49" s="253">
        <v>155.0408163265306</v>
      </c>
      <c r="L49" s="44">
        <v>39</v>
      </c>
      <c r="M49" s="132" t="s">
        <v>13</v>
      </c>
      <c r="N49" s="219" t="s">
        <v>764</v>
      </c>
    </row>
    <row r="50" spans="1:179" x14ac:dyDescent="0.2">
      <c r="A50" s="240">
        <v>1002</v>
      </c>
      <c r="B50" s="241" t="s">
        <v>625</v>
      </c>
      <c r="C50" s="242">
        <v>8753</v>
      </c>
      <c r="D50" s="242">
        <v>54</v>
      </c>
      <c r="E50" s="243">
        <v>162.09259259259258</v>
      </c>
      <c r="F50" s="244">
        <v>0</v>
      </c>
      <c r="G50" s="244">
        <v>0</v>
      </c>
      <c r="H50" s="245">
        <v>0</v>
      </c>
      <c r="I50" s="246">
        <v>8753</v>
      </c>
      <c r="J50" s="246">
        <v>54</v>
      </c>
      <c r="K50" s="253">
        <v>162.09259259259258</v>
      </c>
      <c r="L50" s="44">
        <v>34</v>
      </c>
      <c r="M50" s="132" t="s">
        <v>13</v>
      </c>
      <c r="N50" s="219" t="s">
        <v>763</v>
      </c>
    </row>
    <row r="51" spans="1:179" x14ac:dyDescent="0.2">
      <c r="A51" s="240">
        <v>1168</v>
      </c>
      <c r="B51" s="254" t="s">
        <v>577</v>
      </c>
      <c r="C51" s="242">
        <v>7797</v>
      </c>
      <c r="D51" s="242">
        <v>49</v>
      </c>
      <c r="E51" s="243">
        <v>159.12244897959184</v>
      </c>
      <c r="F51" s="244">
        <v>3939</v>
      </c>
      <c r="G51" s="244">
        <v>25</v>
      </c>
      <c r="H51" s="245">
        <v>157.56</v>
      </c>
      <c r="I51" s="246">
        <v>11736</v>
      </c>
      <c r="J51" s="246">
        <v>74</v>
      </c>
      <c r="K51" s="253">
        <v>158.59459459459458</v>
      </c>
      <c r="L51" s="44">
        <v>36</v>
      </c>
      <c r="M51" s="132" t="s">
        <v>13</v>
      </c>
      <c r="N51" s="219" t="s">
        <v>764</v>
      </c>
    </row>
    <row r="52" spans="1:179" x14ac:dyDescent="0.2">
      <c r="A52" s="240">
        <v>1172</v>
      </c>
      <c r="B52" s="241" t="s">
        <v>586</v>
      </c>
      <c r="C52" s="242">
        <v>23324</v>
      </c>
      <c r="D52" s="242">
        <v>145</v>
      </c>
      <c r="E52" s="243">
        <v>160.8551724137931</v>
      </c>
      <c r="F52" s="244">
        <v>8976</v>
      </c>
      <c r="G52" s="244">
        <v>55</v>
      </c>
      <c r="H52" s="245">
        <v>163.19999999999999</v>
      </c>
      <c r="I52" s="246">
        <v>32300</v>
      </c>
      <c r="J52" s="246">
        <v>200</v>
      </c>
      <c r="K52" s="253">
        <v>161.5</v>
      </c>
      <c r="L52" s="44">
        <v>34</v>
      </c>
      <c r="M52" s="132" t="s">
        <v>17</v>
      </c>
      <c r="N52" s="219" t="s">
        <v>767</v>
      </c>
    </row>
    <row r="53" spans="1:179" s="148" customFormat="1" x14ac:dyDescent="0.2">
      <c r="A53" s="240">
        <v>1210</v>
      </c>
      <c r="B53" s="241" t="s">
        <v>570</v>
      </c>
      <c r="C53" s="242">
        <v>14894</v>
      </c>
      <c r="D53" s="242">
        <v>89</v>
      </c>
      <c r="E53" s="243">
        <v>167.34831460674158</v>
      </c>
      <c r="F53" s="244">
        <v>2802</v>
      </c>
      <c r="G53" s="244">
        <v>18</v>
      </c>
      <c r="H53" s="245">
        <v>155.667</v>
      </c>
      <c r="I53" s="246">
        <v>17696</v>
      </c>
      <c r="J53" s="246">
        <v>107</v>
      </c>
      <c r="K53" s="253">
        <v>165.38317757009347</v>
      </c>
      <c r="L53" s="44">
        <v>32</v>
      </c>
      <c r="M53" s="132" t="s">
        <v>13</v>
      </c>
      <c r="N53" s="219" t="s">
        <v>764</v>
      </c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</row>
    <row r="54" spans="1:179" x14ac:dyDescent="0.2">
      <c r="A54" s="240">
        <v>1301</v>
      </c>
      <c r="B54" s="241" t="s">
        <v>685</v>
      </c>
      <c r="C54" s="242">
        <v>26658</v>
      </c>
      <c r="D54" s="242">
        <v>153</v>
      </c>
      <c r="E54" s="243">
        <v>174.23529411764707</v>
      </c>
      <c r="F54" s="244">
        <v>8384</v>
      </c>
      <c r="G54" s="244">
        <v>48</v>
      </c>
      <c r="H54" s="245">
        <v>174.667</v>
      </c>
      <c r="I54" s="246">
        <v>35042</v>
      </c>
      <c r="J54" s="246">
        <v>201</v>
      </c>
      <c r="K54" s="253">
        <v>174.33830845771143</v>
      </c>
      <c r="L54" s="44">
        <v>25</v>
      </c>
      <c r="M54" s="132" t="s">
        <v>13</v>
      </c>
      <c r="N54" s="219" t="s">
        <v>771</v>
      </c>
    </row>
    <row r="55" spans="1:179" x14ac:dyDescent="0.2">
      <c r="A55" s="240">
        <v>1375</v>
      </c>
      <c r="B55" s="241" t="s">
        <v>664</v>
      </c>
      <c r="C55" s="255">
        <v>12785</v>
      </c>
      <c r="D55" s="255">
        <v>84</v>
      </c>
      <c r="E55" s="259">
        <v>152.20238095238096</v>
      </c>
      <c r="F55" s="244">
        <v>2050</v>
      </c>
      <c r="G55" s="244">
        <v>14</v>
      </c>
      <c r="H55" s="245">
        <v>146.429</v>
      </c>
      <c r="I55" s="246">
        <v>14835</v>
      </c>
      <c r="J55" s="246">
        <v>98</v>
      </c>
      <c r="K55" s="253">
        <v>151.37755102040816</v>
      </c>
      <c r="L55" s="44">
        <v>41</v>
      </c>
      <c r="M55" s="132" t="s">
        <v>13</v>
      </c>
      <c r="N55" s="219" t="s">
        <v>764</v>
      </c>
    </row>
    <row r="56" spans="1:179" s="148" customFormat="1" x14ac:dyDescent="0.2">
      <c r="A56" s="240">
        <v>1377</v>
      </c>
      <c r="B56" s="241" t="s">
        <v>667</v>
      </c>
      <c r="C56" s="242">
        <v>23200</v>
      </c>
      <c r="D56" s="242">
        <v>126</v>
      </c>
      <c r="E56" s="243">
        <v>184.12698412698413</v>
      </c>
      <c r="F56" s="244">
        <v>9492</v>
      </c>
      <c r="G56" s="244">
        <v>48</v>
      </c>
      <c r="H56" s="245">
        <v>197.75</v>
      </c>
      <c r="I56" s="246">
        <v>32692</v>
      </c>
      <c r="J56" s="246">
        <v>174</v>
      </c>
      <c r="K56" s="253">
        <v>187.88505747126436</v>
      </c>
      <c r="L56" s="44">
        <v>16</v>
      </c>
      <c r="M56" s="132" t="s">
        <v>15</v>
      </c>
      <c r="N56" s="219" t="s">
        <v>761</v>
      </c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</row>
    <row r="57" spans="1:179" s="148" customFormat="1" x14ac:dyDescent="0.2">
      <c r="A57" s="240">
        <v>1378</v>
      </c>
      <c r="B57" s="241" t="s">
        <v>652</v>
      </c>
      <c r="C57" s="242">
        <v>12023</v>
      </c>
      <c r="D57" s="242">
        <v>72</v>
      </c>
      <c r="E57" s="243">
        <v>166.98611111111111</v>
      </c>
      <c r="F57" s="244">
        <v>3776</v>
      </c>
      <c r="G57" s="244">
        <v>23</v>
      </c>
      <c r="H57" s="245">
        <v>164.17400000000001</v>
      </c>
      <c r="I57" s="246">
        <v>15799</v>
      </c>
      <c r="J57" s="246">
        <v>95</v>
      </c>
      <c r="K57" s="253">
        <v>166.30526315789473</v>
      </c>
      <c r="L57" s="44">
        <v>31</v>
      </c>
      <c r="M57" s="132" t="s">
        <v>13</v>
      </c>
      <c r="N57" s="219" t="s">
        <v>770</v>
      </c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5"/>
      <c r="FW57" s="135"/>
    </row>
    <row r="58" spans="1:179" s="148" customFormat="1" x14ac:dyDescent="0.2">
      <c r="A58" s="240">
        <v>1381</v>
      </c>
      <c r="B58" s="241" t="s">
        <v>565</v>
      </c>
      <c r="C58" s="242">
        <v>23849</v>
      </c>
      <c r="D58" s="242">
        <v>134</v>
      </c>
      <c r="E58" s="243">
        <v>177.97761194029852</v>
      </c>
      <c r="F58" s="244">
        <v>7012</v>
      </c>
      <c r="G58" s="244">
        <v>39</v>
      </c>
      <c r="H58" s="245">
        <v>179.79499999999999</v>
      </c>
      <c r="I58" s="246">
        <v>30861</v>
      </c>
      <c r="J58" s="246">
        <v>173</v>
      </c>
      <c r="K58" s="253">
        <v>178.38728323699422</v>
      </c>
      <c r="L58" s="44">
        <v>22</v>
      </c>
      <c r="M58" s="132" t="s">
        <v>15</v>
      </c>
      <c r="N58" s="219" t="s">
        <v>762</v>
      </c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5"/>
      <c r="FW58" s="135"/>
    </row>
    <row r="59" spans="1:179" s="148" customFormat="1" x14ac:dyDescent="0.2">
      <c r="A59" s="240">
        <v>1459</v>
      </c>
      <c r="B59" s="241" t="s">
        <v>575</v>
      </c>
      <c r="C59" s="242">
        <v>0</v>
      </c>
      <c r="D59" s="242">
        <v>0</v>
      </c>
      <c r="E59" s="243" t="e">
        <v>#DIV/0!</v>
      </c>
      <c r="F59" s="244">
        <v>0</v>
      </c>
      <c r="G59" s="244">
        <v>0</v>
      </c>
      <c r="H59" s="245">
        <v>0</v>
      </c>
      <c r="I59" s="246">
        <v>0</v>
      </c>
      <c r="J59" s="246">
        <v>0</v>
      </c>
      <c r="K59" s="253" t="e">
        <v>#DIV/0!</v>
      </c>
      <c r="L59" s="44" t="s">
        <v>10</v>
      </c>
      <c r="M59" s="132" t="s">
        <v>453</v>
      </c>
      <c r="N59" s="219" t="s">
        <v>764</v>
      </c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</row>
    <row r="60" spans="1:179" x14ac:dyDescent="0.2">
      <c r="A60" s="240">
        <v>1464</v>
      </c>
      <c r="B60" s="241" t="s">
        <v>690</v>
      </c>
      <c r="C60" s="242">
        <v>9696</v>
      </c>
      <c r="D60" s="242">
        <v>76</v>
      </c>
      <c r="E60" s="243">
        <v>127.57894736842105</v>
      </c>
      <c r="F60" s="244">
        <v>0</v>
      </c>
      <c r="G60" s="244">
        <v>0</v>
      </c>
      <c r="H60" s="245">
        <v>0</v>
      </c>
      <c r="I60" s="246">
        <v>9696</v>
      </c>
      <c r="J60" s="246">
        <v>76</v>
      </c>
      <c r="K60" s="253">
        <v>127.57894736842105</v>
      </c>
      <c r="L60" s="44">
        <v>58</v>
      </c>
      <c r="M60" s="132" t="s">
        <v>17</v>
      </c>
      <c r="N60" s="219" t="s">
        <v>771</v>
      </c>
      <c r="FU60" s="148"/>
      <c r="FV60" s="148"/>
      <c r="FW60" s="148"/>
    </row>
    <row r="61" spans="1:179" x14ac:dyDescent="0.2">
      <c r="A61" s="240">
        <v>1467</v>
      </c>
      <c r="B61" s="241" t="s">
        <v>580</v>
      </c>
      <c r="C61" s="242">
        <v>15080</v>
      </c>
      <c r="D61" s="242">
        <v>96</v>
      </c>
      <c r="E61" s="243">
        <v>157.08333333333334</v>
      </c>
      <c r="F61" s="244">
        <v>2780</v>
      </c>
      <c r="G61" s="244">
        <v>17</v>
      </c>
      <c r="H61" s="245">
        <v>163.529</v>
      </c>
      <c r="I61" s="246">
        <v>17860</v>
      </c>
      <c r="J61" s="246">
        <v>113</v>
      </c>
      <c r="K61" s="253">
        <v>158.05309734513276</v>
      </c>
      <c r="L61" s="44">
        <v>36</v>
      </c>
      <c r="M61" s="132" t="s">
        <v>17</v>
      </c>
      <c r="N61" s="219" t="s">
        <v>764</v>
      </c>
    </row>
    <row r="62" spans="1:179" x14ac:dyDescent="0.2">
      <c r="A62" s="240">
        <v>1474</v>
      </c>
      <c r="B62" s="241" t="s">
        <v>593</v>
      </c>
      <c r="C62" s="242">
        <v>3559</v>
      </c>
      <c r="D62" s="242">
        <v>22</v>
      </c>
      <c r="E62" s="243">
        <v>161.77272727272728</v>
      </c>
      <c r="F62" s="244">
        <v>0</v>
      </c>
      <c r="G62" s="244">
        <v>0</v>
      </c>
      <c r="H62" s="245">
        <v>0</v>
      </c>
      <c r="I62" s="246">
        <v>3559</v>
      </c>
      <c r="J62" s="246">
        <v>22</v>
      </c>
      <c r="K62" s="253">
        <v>161.77272727272728</v>
      </c>
      <c r="L62" s="44">
        <v>34</v>
      </c>
      <c r="M62" s="132" t="s">
        <v>13</v>
      </c>
      <c r="N62" s="219" t="s">
        <v>766</v>
      </c>
      <c r="FU62" s="148"/>
      <c r="FV62" s="148"/>
      <c r="FW62" s="148"/>
    </row>
    <row r="63" spans="1:179" x14ac:dyDescent="0.2">
      <c r="A63" s="240">
        <v>1492</v>
      </c>
      <c r="B63" s="241" t="s">
        <v>561</v>
      </c>
      <c r="C63" s="242">
        <v>6370</v>
      </c>
      <c r="D63" s="242">
        <v>40</v>
      </c>
      <c r="E63" s="243">
        <v>159.25</v>
      </c>
      <c r="F63" s="244">
        <v>1362</v>
      </c>
      <c r="G63" s="244">
        <v>9</v>
      </c>
      <c r="H63" s="245">
        <v>151.333</v>
      </c>
      <c r="I63" s="246">
        <v>7732</v>
      </c>
      <c r="J63" s="246">
        <v>49</v>
      </c>
      <c r="K63" s="253">
        <v>157.79591836734693</v>
      </c>
      <c r="L63" s="44">
        <v>37</v>
      </c>
      <c r="M63" s="132" t="s">
        <v>13</v>
      </c>
      <c r="N63" s="219" t="s">
        <v>762</v>
      </c>
    </row>
    <row r="64" spans="1:179" x14ac:dyDescent="0.2">
      <c r="A64" s="240">
        <v>1522</v>
      </c>
      <c r="B64" s="241" t="s">
        <v>640</v>
      </c>
      <c r="C64" s="242">
        <v>31421</v>
      </c>
      <c r="D64" s="242">
        <v>162</v>
      </c>
      <c r="E64" s="243">
        <v>193.95679012345678</v>
      </c>
      <c r="F64" s="244">
        <v>5028</v>
      </c>
      <c r="G64" s="244">
        <v>27</v>
      </c>
      <c r="H64" s="245">
        <v>186.22200000000001</v>
      </c>
      <c r="I64" s="246">
        <v>36449</v>
      </c>
      <c r="J64" s="246">
        <v>189</v>
      </c>
      <c r="K64" s="253">
        <v>192.85185185185185</v>
      </c>
      <c r="L64" s="44">
        <v>13</v>
      </c>
      <c r="M64" s="132" t="s">
        <v>24</v>
      </c>
      <c r="N64" s="219" t="s">
        <v>770</v>
      </c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/>
      <c r="FD64" s="148"/>
      <c r="FE64" s="148"/>
      <c r="FF64" s="148"/>
      <c r="FG64" s="148"/>
      <c r="FH64" s="148"/>
      <c r="FI64" s="148"/>
      <c r="FJ64" s="148"/>
      <c r="FK64" s="148"/>
      <c r="FL64" s="148"/>
      <c r="FM64" s="148"/>
      <c r="FN64" s="148"/>
      <c r="FO64" s="148"/>
      <c r="FP64" s="148"/>
      <c r="FQ64" s="148"/>
      <c r="FR64" s="148"/>
      <c r="FS64" s="148"/>
      <c r="FT64" s="148"/>
    </row>
    <row r="65" spans="1:179" x14ac:dyDescent="0.2">
      <c r="A65" s="240">
        <v>1615</v>
      </c>
      <c r="B65" s="241" t="s">
        <v>747</v>
      </c>
      <c r="C65" s="242">
        <v>12422</v>
      </c>
      <c r="D65" s="242">
        <v>78</v>
      </c>
      <c r="E65" s="243">
        <v>159.25641025641025</v>
      </c>
      <c r="F65" s="244">
        <v>6101</v>
      </c>
      <c r="G65" s="244">
        <v>36</v>
      </c>
      <c r="H65" s="245">
        <v>169.47200000000001</v>
      </c>
      <c r="I65" s="246">
        <v>18523</v>
      </c>
      <c r="J65" s="246">
        <v>114</v>
      </c>
      <c r="K65" s="253">
        <v>162.48245614035088</v>
      </c>
      <c r="L65" s="44">
        <v>34</v>
      </c>
      <c r="M65" s="132" t="s">
        <v>17</v>
      </c>
      <c r="N65" s="219" t="s">
        <v>772</v>
      </c>
      <c r="FU65" s="220"/>
      <c r="FV65" s="220"/>
      <c r="FW65" s="220"/>
    </row>
    <row r="66" spans="1:179" x14ac:dyDescent="0.2">
      <c r="A66" s="240">
        <v>1636</v>
      </c>
      <c r="B66" s="241" t="s">
        <v>590</v>
      </c>
      <c r="C66" s="242">
        <v>3384</v>
      </c>
      <c r="D66" s="242">
        <v>22</v>
      </c>
      <c r="E66" s="243">
        <v>153.81818181818181</v>
      </c>
      <c r="F66" s="244">
        <v>1228</v>
      </c>
      <c r="G66" s="244">
        <v>8</v>
      </c>
      <c r="H66" s="245">
        <v>153.5</v>
      </c>
      <c r="I66" s="246">
        <v>4612</v>
      </c>
      <c r="J66" s="246">
        <v>30</v>
      </c>
      <c r="K66" s="253">
        <v>153.73333333333332</v>
      </c>
      <c r="L66" s="44">
        <v>40</v>
      </c>
      <c r="M66" s="132" t="s">
        <v>17</v>
      </c>
      <c r="N66" s="219" t="s">
        <v>767</v>
      </c>
    </row>
    <row r="67" spans="1:179" x14ac:dyDescent="0.2">
      <c r="A67" s="240">
        <v>1640</v>
      </c>
      <c r="B67" s="241" t="s">
        <v>748</v>
      </c>
      <c r="C67" s="242">
        <v>0</v>
      </c>
      <c r="D67" s="242">
        <v>0</v>
      </c>
      <c r="E67" s="243" t="e">
        <v>#DIV/0!</v>
      </c>
      <c r="F67" s="244">
        <v>4039</v>
      </c>
      <c r="G67" s="244">
        <v>26</v>
      </c>
      <c r="H67" s="245">
        <v>155.346</v>
      </c>
      <c r="I67" s="246">
        <v>4039</v>
      </c>
      <c r="J67" s="246">
        <v>26</v>
      </c>
      <c r="K67" s="253">
        <v>155.34615384615384</v>
      </c>
      <c r="L67" s="44">
        <v>39</v>
      </c>
      <c r="M67" s="132" t="s">
        <v>17</v>
      </c>
      <c r="N67" s="219" t="s">
        <v>772</v>
      </c>
    </row>
    <row r="68" spans="1:179" x14ac:dyDescent="0.2">
      <c r="A68" s="240">
        <v>1642</v>
      </c>
      <c r="B68" s="241" t="s">
        <v>588</v>
      </c>
      <c r="C68" s="242">
        <v>0</v>
      </c>
      <c r="D68" s="242">
        <v>0</v>
      </c>
      <c r="E68" s="243" t="e">
        <v>#DIV/0!</v>
      </c>
      <c r="F68" s="244">
        <v>0</v>
      </c>
      <c r="G68" s="244">
        <v>0</v>
      </c>
      <c r="H68" s="245">
        <v>0</v>
      </c>
      <c r="I68" s="246">
        <v>0</v>
      </c>
      <c r="J68" s="246">
        <v>0</v>
      </c>
      <c r="K68" s="253" t="e">
        <v>#DIV/0!</v>
      </c>
      <c r="L68" s="44" t="s">
        <v>10</v>
      </c>
      <c r="M68" s="132" t="s">
        <v>453</v>
      </c>
      <c r="N68" s="219" t="s">
        <v>767</v>
      </c>
    </row>
    <row r="69" spans="1:179" x14ac:dyDescent="0.2">
      <c r="A69" s="240">
        <v>1686</v>
      </c>
      <c r="B69" s="241" t="s">
        <v>659</v>
      </c>
      <c r="C69" s="242">
        <v>1666</v>
      </c>
      <c r="D69" s="242">
        <v>12</v>
      </c>
      <c r="E69" s="243">
        <v>138.83333333333334</v>
      </c>
      <c r="F69" s="244">
        <v>0</v>
      </c>
      <c r="G69" s="244">
        <v>0</v>
      </c>
      <c r="H69" s="245">
        <v>0</v>
      </c>
      <c r="I69" s="246">
        <v>1666</v>
      </c>
      <c r="J69" s="246">
        <v>12</v>
      </c>
      <c r="K69" s="253">
        <v>138.83333333333334</v>
      </c>
      <c r="L69" s="44" t="s">
        <v>10</v>
      </c>
      <c r="M69" s="132" t="s">
        <v>452</v>
      </c>
      <c r="N69" s="219" t="s">
        <v>761</v>
      </c>
    </row>
    <row r="70" spans="1:179" x14ac:dyDescent="0.2">
      <c r="A70" s="240">
        <v>1739</v>
      </c>
      <c r="B70" s="241" t="s">
        <v>749</v>
      </c>
      <c r="C70" s="255">
        <v>4451</v>
      </c>
      <c r="D70" s="255">
        <v>28</v>
      </c>
      <c r="E70" s="259">
        <v>158.96428571428572</v>
      </c>
      <c r="F70" s="244">
        <v>0</v>
      </c>
      <c r="G70" s="244">
        <v>0</v>
      </c>
      <c r="H70" s="245">
        <v>0</v>
      </c>
      <c r="I70" s="246">
        <v>4451</v>
      </c>
      <c r="J70" s="246">
        <v>28</v>
      </c>
      <c r="K70" s="253">
        <v>158.96428571428572</v>
      </c>
      <c r="L70" s="44">
        <v>36</v>
      </c>
      <c r="M70" s="132" t="s">
        <v>17</v>
      </c>
      <c r="N70" s="219" t="s">
        <v>767</v>
      </c>
    </row>
    <row r="71" spans="1:179" x14ac:dyDescent="0.2">
      <c r="A71" s="240">
        <v>1747</v>
      </c>
      <c r="B71" s="241" t="s">
        <v>750</v>
      </c>
      <c r="C71" s="242">
        <v>0</v>
      </c>
      <c r="D71" s="242">
        <v>0</v>
      </c>
      <c r="E71" s="243" t="e">
        <v>#DIV/0!</v>
      </c>
      <c r="F71" s="244">
        <v>1107</v>
      </c>
      <c r="G71" s="244">
        <v>8</v>
      </c>
      <c r="H71" s="245">
        <v>138.375</v>
      </c>
      <c r="I71" s="246">
        <v>1107</v>
      </c>
      <c r="J71" s="246">
        <v>8</v>
      </c>
      <c r="K71" s="253">
        <v>138.375</v>
      </c>
      <c r="L71" s="44" t="s">
        <v>10</v>
      </c>
      <c r="M71" s="132" t="s">
        <v>452</v>
      </c>
      <c r="N71" s="219" t="s">
        <v>772</v>
      </c>
    </row>
    <row r="72" spans="1:179" x14ac:dyDescent="0.2">
      <c r="A72" s="240">
        <v>1757</v>
      </c>
      <c r="B72" s="241" t="s">
        <v>679</v>
      </c>
      <c r="C72" s="242">
        <v>4275</v>
      </c>
      <c r="D72" s="242">
        <v>28</v>
      </c>
      <c r="E72" s="243">
        <v>152.67857142857142</v>
      </c>
      <c r="F72" s="244">
        <v>1127</v>
      </c>
      <c r="G72" s="244">
        <v>8</v>
      </c>
      <c r="H72" s="245">
        <v>140.875</v>
      </c>
      <c r="I72" s="246">
        <v>5402</v>
      </c>
      <c r="J72" s="246">
        <v>36</v>
      </c>
      <c r="K72" s="253">
        <v>150.05555555555554</v>
      </c>
      <c r="L72" s="44">
        <v>42</v>
      </c>
      <c r="M72" s="132" t="s">
        <v>17</v>
      </c>
      <c r="N72" s="219" t="s">
        <v>768</v>
      </c>
    </row>
    <row r="73" spans="1:179" x14ac:dyDescent="0.2">
      <c r="A73" s="240">
        <v>1763</v>
      </c>
      <c r="B73" s="241" t="s">
        <v>608</v>
      </c>
      <c r="C73" s="242">
        <v>2046</v>
      </c>
      <c r="D73" s="242">
        <v>12</v>
      </c>
      <c r="E73" s="243">
        <v>170.5</v>
      </c>
      <c r="F73" s="244">
        <v>2014</v>
      </c>
      <c r="G73" s="244">
        <v>12</v>
      </c>
      <c r="H73" s="245">
        <v>167.833</v>
      </c>
      <c r="I73" s="246">
        <v>4060</v>
      </c>
      <c r="J73" s="246">
        <v>24</v>
      </c>
      <c r="K73" s="253">
        <v>169.16666666666666</v>
      </c>
      <c r="L73" s="44">
        <v>29</v>
      </c>
      <c r="M73" s="132" t="s">
        <v>17</v>
      </c>
      <c r="N73" s="219" t="s">
        <v>770</v>
      </c>
    </row>
    <row r="74" spans="1:179" x14ac:dyDescent="0.2">
      <c r="A74" s="240">
        <v>1766</v>
      </c>
      <c r="B74" s="241" t="s">
        <v>601</v>
      </c>
      <c r="C74" s="242">
        <v>437</v>
      </c>
      <c r="D74" s="242">
        <v>3</v>
      </c>
      <c r="E74" s="243">
        <v>145.66666666666666</v>
      </c>
      <c r="F74" s="244">
        <v>0</v>
      </c>
      <c r="G74" s="244">
        <v>0</v>
      </c>
      <c r="H74" s="245">
        <v>0</v>
      </c>
      <c r="I74" s="246">
        <v>437</v>
      </c>
      <c r="J74" s="246">
        <v>3</v>
      </c>
      <c r="K74" s="253">
        <v>145.66666666666666</v>
      </c>
      <c r="L74" s="44" t="s">
        <v>10</v>
      </c>
      <c r="M74" s="132" t="s">
        <v>452</v>
      </c>
      <c r="N74" s="219" t="s">
        <v>766</v>
      </c>
    </row>
    <row r="75" spans="1:179" x14ac:dyDescent="0.2">
      <c r="A75" s="240">
        <v>1782</v>
      </c>
      <c r="B75" s="241" t="s">
        <v>670</v>
      </c>
      <c r="C75" s="242">
        <v>1813</v>
      </c>
      <c r="D75" s="242">
        <v>11</v>
      </c>
      <c r="E75" s="243">
        <v>164.81818181818181</v>
      </c>
      <c r="F75" s="244">
        <v>2519</v>
      </c>
      <c r="G75" s="244">
        <v>15</v>
      </c>
      <c r="H75" s="245">
        <v>167.93299999999999</v>
      </c>
      <c r="I75" s="246">
        <v>4332</v>
      </c>
      <c r="J75" s="246">
        <v>26</v>
      </c>
      <c r="K75" s="253">
        <v>166.61538461538461</v>
      </c>
      <c r="L75" s="44">
        <v>31</v>
      </c>
      <c r="M75" s="132" t="s">
        <v>13</v>
      </c>
      <c r="N75" s="219" t="s">
        <v>768</v>
      </c>
    </row>
    <row r="76" spans="1:179" x14ac:dyDescent="0.2">
      <c r="A76" s="240">
        <v>1817</v>
      </c>
      <c r="B76" s="241" t="s">
        <v>598</v>
      </c>
      <c r="C76" s="242">
        <v>3189</v>
      </c>
      <c r="D76" s="242">
        <v>17</v>
      </c>
      <c r="E76" s="243">
        <v>187.59</v>
      </c>
      <c r="F76" s="244">
        <v>1133</v>
      </c>
      <c r="G76" s="244">
        <v>6</v>
      </c>
      <c r="H76" s="245">
        <v>188.833</v>
      </c>
      <c r="I76" s="246">
        <f>SUM(C76+F76)</f>
        <v>4322</v>
      </c>
      <c r="J76" s="246">
        <f>SUM(D76+G76)</f>
        <v>23</v>
      </c>
      <c r="K76" s="253">
        <v>189.63</v>
      </c>
      <c r="L76" s="44">
        <v>15</v>
      </c>
      <c r="M76" s="132" t="s">
        <v>15</v>
      </c>
      <c r="N76" s="219" t="s">
        <v>766</v>
      </c>
    </row>
    <row r="77" spans="1:179" x14ac:dyDescent="0.2">
      <c r="A77" s="240">
        <v>1819</v>
      </c>
      <c r="B77" s="241" t="s">
        <v>568</v>
      </c>
      <c r="C77" s="242">
        <v>30423</v>
      </c>
      <c r="D77" s="242">
        <v>185</v>
      </c>
      <c r="E77" s="243">
        <v>164.44864864864866</v>
      </c>
      <c r="F77" s="244">
        <v>9103</v>
      </c>
      <c r="G77" s="244">
        <v>58</v>
      </c>
      <c r="H77" s="245">
        <v>156.94800000000001</v>
      </c>
      <c r="I77" s="246">
        <v>39526</v>
      </c>
      <c r="J77" s="246">
        <v>243</v>
      </c>
      <c r="K77" s="253">
        <v>162.65843621399176</v>
      </c>
      <c r="L77" s="44">
        <v>34</v>
      </c>
      <c r="M77" s="132" t="s">
        <v>17</v>
      </c>
      <c r="N77" s="219" t="s">
        <v>764</v>
      </c>
    </row>
    <row r="78" spans="1:179" x14ac:dyDescent="0.2">
      <c r="A78" s="240">
        <v>1825</v>
      </c>
      <c r="B78" s="241" t="s">
        <v>663</v>
      </c>
      <c r="C78" s="242">
        <v>27224</v>
      </c>
      <c r="D78" s="242">
        <v>151</v>
      </c>
      <c r="E78" s="243">
        <v>180.29139072847681</v>
      </c>
      <c r="F78" s="244">
        <v>5776</v>
      </c>
      <c r="G78" s="244">
        <v>32</v>
      </c>
      <c r="H78" s="245">
        <v>180.5</v>
      </c>
      <c r="I78" s="246">
        <v>33000</v>
      </c>
      <c r="J78" s="246">
        <v>183</v>
      </c>
      <c r="K78" s="253">
        <v>180.32786885245901</v>
      </c>
      <c r="L78" s="44">
        <v>21</v>
      </c>
      <c r="M78" s="132" t="s">
        <v>15</v>
      </c>
      <c r="N78" s="219" t="s">
        <v>761</v>
      </c>
    </row>
    <row r="79" spans="1:179" x14ac:dyDescent="0.2">
      <c r="A79" s="240">
        <v>1868</v>
      </c>
      <c r="B79" s="241" t="s">
        <v>616</v>
      </c>
      <c r="C79" s="242">
        <v>36454</v>
      </c>
      <c r="D79" s="242">
        <v>206</v>
      </c>
      <c r="E79" s="243">
        <v>176.96116504854368</v>
      </c>
      <c r="F79" s="244">
        <v>7993</v>
      </c>
      <c r="G79" s="244">
        <v>47</v>
      </c>
      <c r="H79" s="245">
        <v>170.06399999999999</v>
      </c>
      <c r="I79" s="246">
        <v>44447</v>
      </c>
      <c r="J79" s="246">
        <v>253</v>
      </c>
      <c r="K79" s="253">
        <v>175.67984189723319</v>
      </c>
      <c r="L79" s="44">
        <v>25</v>
      </c>
      <c r="M79" s="132" t="s">
        <v>13</v>
      </c>
      <c r="N79" s="219" t="s">
        <v>767</v>
      </c>
    </row>
    <row r="80" spans="1:179" x14ac:dyDescent="0.2">
      <c r="A80" s="240">
        <v>1869</v>
      </c>
      <c r="B80" s="241" t="s">
        <v>617</v>
      </c>
      <c r="C80" s="242">
        <v>34981</v>
      </c>
      <c r="D80" s="242">
        <v>212</v>
      </c>
      <c r="E80" s="243">
        <v>165.00471698113208</v>
      </c>
      <c r="F80" s="244">
        <v>9508</v>
      </c>
      <c r="G80" s="244">
        <v>61</v>
      </c>
      <c r="H80" s="245">
        <v>155.869</v>
      </c>
      <c r="I80" s="246">
        <v>44489</v>
      </c>
      <c r="J80" s="246">
        <v>273</v>
      </c>
      <c r="K80" s="253">
        <v>162.96336996336996</v>
      </c>
      <c r="L80" s="44">
        <v>34</v>
      </c>
      <c r="M80" s="132" t="s">
        <v>17</v>
      </c>
      <c r="N80" s="219" t="s">
        <v>767</v>
      </c>
    </row>
    <row r="81" spans="1:179" x14ac:dyDescent="0.2">
      <c r="A81" s="240">
        <v>1946</v>
      </c>
      <c r="B81" s="241" t="s">
        <v>562</v>
      </c>
      <c r="C81" s="242">
        <v>10243</v>
      </c>
      <c r="D81" s="242">
        <v>59</v>
      </c>
      <c r="E81" s="243">
        <v>173.61016949152543</v>
      </c>
      <c r="F81" s="244">
        <v>4368</v>
      </c>
      <c r="G81" s="244">
        <v>24</v>
      </c>
      <c r="H81" s="245">
        <v>182</v>
      </c>
      <c r="I81" s="246">
        <v>14611</v>
      </c>
      <c r="J81" s="246">
        <v>83</v>
      </c>
      <c r="K81" s="253">
        <v>176.03614457831324</v>
      </c>
      <c r="L81" s="44">
        <v>24</v>
      </c>
      <c r="M81" s="132" t="s">
        <v>13</v>
      </c>
      <c r="N81" s="219" t="s">
        <v>769</v>
      </c>
    </row>
    <row r="82" spans="1:179" x14ac:dyDescent="0.2">
      <c r="A82" s="240">
        <v>1966</v>
      </c>
      <c r="B82" s="241" t="s">
        <v>609</v>
      </c>
      <c r="C82" s="242">
        <v>0</v>
      </c>
      <c r="D82" s="242">
        <v>0</v>
      </c>
      <c r="E82" s="243" t="e">
        <v>#DIV/0!</v>
      </c>
      <c r="F82" s="244">
        <v>0</v>
      </c>
      <c r="G82" s="244">
        <v>0</v>
      </c>
      <c r="H82" s="245">
        <v>0</v>
      </c>
      <c r="I82" s="246">
        <v>0</v>
      </c>
      <c r="J82" s="246">
        <v>0</v>
      </c>
      <c r="K82" s="253" t="e">
        <v>#DIV/0!</v>
      </c>
      <c r="L82" s="44" t="s">
        <v>10</v>
      </c>
      <c r="M82" s="132" t="s">
        <v>453</v>
      </c>
      <c r="N82" s="219" t="s">
        <v>766</v>
      </c>
    </row>
    <row r="83" spans="1:179" x14ac:dyDescent="0.2">
      <c r="A83" s="240">
        <v>1967</v>
      </c>
      <c r="B83" s="241" t="s">
        <v>571</v>
      </c>
      <c r="C83" s="255">
        <v>6871</v>
      </c>
      <c r="D83" s="255">
        <v>49</v>
      </c>
      <c r="E83" s="259">
        <v>140.22448979591837</v>
      </c>
      <c r="F83" s="244">
        <v>1794</v>
      </c>
      <c r="G83" s="244">
        <v>12</v>
      </c>
      <c r="H83" s="245">
        <v>149.5</v>
      </c>
      <c r="I83" s="246">
        <v>8665</v>
      </c>
      <c r="J83" s="246">
        <v>61</v>
      </c>
      <c r="K83" s="253">
        <v>142.04918032786884</v>
      </c>
      <c r="L83" s="44">
        <v>48</v>
      </c>
      <c r="M83" s="132" t="s">
        <v>13</v>
      </c>
      <c r="N83" s="219" t="s">
        <v>764</v>
      </c>
    </row>
    <row r="84" spans="1:179" x14ac:dyDescent="0.2">
      <c r="A84" s="240">
        <v>2138</v>
      </c>
      <c r="B84" s="241" t="s">
        <v>642</v>
      </c>
      <c r="C84" s="242">
        <v>39711</v>
      </c>
      <c r="D84" s="242">
        <v>222</v>
      </c>
      <c r="E84" s="243">
        <v>178.87837837837839</v>
      </c>
      <c r="F84" s="244">
        <v>8185</v>
      </c>
      <c r="G84" s="244">
        <v>50</v>
      </c>
      <c r="H84" s="245">
        <v>163.69999999999999</v>
      </c>
      <c r="I84" s="246">
        <v>47896</v>
      </c>
      <c r="J84" s="246">
        <v>272</v>
      </c>
      <c r="K84" s="253">
        <v>176.08823529411765</v>
      </c>
      <c r="L84" s="44">
        <v>24</v>
      </c>
      <c r="M84" s="132" t="s">
        <v>13</v>
      </c>
      <c r="N84" s="219" t="s">
        <v>770</v>
      </c>
    </row>
    <row r="85" spans="1:179" x14ac:dyDescent="0.2">
      <c r="A85" s="240">
        <v>2220</v>
      </c>
      <c r="B85" s="241" t="s">
        <v>654</v>
      </c>
      <c r="C85" s="242">
        <v>18808</v>
      </c>
      <c r="D85" s="242">
        <v>100</v>
      </c>
      <c r="E85" s="243">
        <v>188.08</v>
      </c>
      <c r="F85" s="244">
        <v>10521</v>
      </c>
      <c r="G85" s="244">
        <v>58</v>
      </c>
      <c r="H85" s="245">
        <v>181.39699999999999</v>
      </c>
      <c r="I85" s="246">
        <v>29329</v>
      </c>
      <c r="J85" s="246">
        <v>158</v>
      </c>
      <c r="K85" s="253">
        <v>185.62658227848101</v>
      </c>
      <c r="L85" s="44">
        <v>18</v>
      </c>
      <c r="M85" s="132" t="s">
        <v>15</v>
      </c>
      <c r="N85" s="219" t="s">
        <v>766</v>
      </c>
    </row>
    <row r="86" spans="1:179" x14ac:dyDescent="0.2">
      <c r="A86" s="240">
        <v>2222</v>
      </c>
      <c r="B86" s="241" t="s">
        <v>604</v>
      </c>
      <c r="C86" s="242">
        <v>23883</v>
      </c>
      <c r="D86" s="242">
        <v>139</v>
      </c>
      <c r="E86" s="243">
        <v>171.82014388489208</v>
      </c>
      <c r="F86" s="244">
        <v>4875</v>
      </c>
      <c r="G86" s="244">
        <v>29</v>
      </c>
      <c r="H86" s="245">
        <v>168.10300000000001</v>
      </c>
      <c r="I86" s="246">
        <v>28758</v>
      </c>
      <c r="J86" s="246">
        <v>168</v>
      </c>
      <c r="K86" s="253">
        <v>171.17857142857142</v>
      </c>
      <c r="L86" s="44">
        <v>27</v>
      </c>
      <c r="M86" s="132" t="s">
        <v>13</v>
      </c>
      <c r="N86" s="219" t="s">
        <v>770</v>
      </c>
    </row>
    <row r="87" spans="1:179" x14ac:dyDescent="0.2">
      <c r="A87" s="240">
        <v>2223</v>
      </c>
      <c r="B87" s="241" t="s">
        <v>602</v>
      </c>
      <c r="C87" s="242">
        <v>24982</v>
      </c>
      <c r="D87" s="242">
        <v>157</v>
      </c>
      <c r="E87" s="243">
        <v>159.12101910828025</v>
      </c>
      <c r="F87" s="244">
        <v>11203</v>
      </c>
      <c r="G87" s="244">
        <v>73</v>
      </c>
      <c r="H87" s="245">
        <v>153.46600000000001</v>
      </c>
      <c r="I87" s="246">
        <v>36185</v>
      </c>
      <c r="J87" s="246">
        <v>230</v>
      </c>
      <c r="K87" s="253">
        <v>157.32608695652175</v>
      </c>
      <c r="L87" s="44">
        <v>37</v>
      </c>
      <c r="M87" s="132" t="s">
        <v>17</v>
      </c>
      <c r="N87" s="219" t="s">
        <v>770</v>
      </c>
    </row>
    <row r="88" spans="1:179" x14ac:dyDescent="0.2">
      <c r="A88" s="240">
        <v>2265</v>
      </c>
      <c r="B88" s="241" t="s">
        <v>559</v>
      </c>
      <c r="C88" s="242">
        <v>11923</v>
      </c>
      <c r="D88" s="242">
        <v>67</v>
      </c>
      <c r="E88" s="243">
        <v>177.955223880597</v>
      </c>
      <c r="F88" s="244">
        <v>2507</v>
      </c>
      <c r="G88" s="244">
        <v>15</v>
      </c>
      <c r="H88" s="245">
        <v>167.13300000000001</v>
      </c>
      <c r="I88" s="246">
        <v>14430</v>
      </c>
      <c r="J88" s="246">
        <v>82</v>
      </c>
      <c r="K88" s="253">
        <v>175.97560975609755</v>
      </c>
      <c r="L88" s="44" t="s">
        <v>10</v>
      </c>
      <c r="M88" s="132" t="s">
        <v>453</v>
      </c>
      <c r="N88" s="219" t="s">
        <v>769</v>
      </c>
    </row>
    <row r="89" spans="1:179" x14ac:dyDescent="0.2">
      <c r="A89" s="240">
        <v>2266</v>
      </c>
      <c r="B89" s="241" t="s">
        <v>605</v>
      </c>
      <c r="C89" s="242">
        <v>2086</v>
      </c>
      <c r="D89" s="242">
        <v>14</v>
      </c>
      <c r="E89" s="243">
        <v>149</v>
      </c>
      <c r="F89" s="244">
        <v>0</v>
      </c>
      <c r="G89" s="244">
        <v>0</v>
      </c>
      <c r="H89" s="245">
        <v>0</v>
      </c>
      <c r="I89" s="246">
        <v>2086</v>
      </c>
      <c r="J89" s="246">
        <v>14</v>
      </c>
      <c r="K89" s="253">
        <v>149</v>
      </c>
      <c r="L89" s="44" t="s">
        <v>10</v>
      </c>
      <c r="M89" s="132" t="s">
        <v>453</v>
      </c>
      <c r="N89" s="219" t="s">
        <v>769</v>
      </c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  <c r="BZ89" s="220"/>
      <c r="CA89" s="220"/>
      <c r="CB89" s="220"/>
      <c r="CC89" s="220"/>
      <c r="CD89" s="220"/>
      <c r="CE89" s="220"/>
      <c r="CF89" s="220"/>
      <c r="CG89" s="220"/>
      <c r="CH89" s="220"/>
      <c r="CI89" s="220"/>
      <c r="CJ89" s="220"/>
      <c r="CK89" s="220"/>
      <c r="CL89" s="220"/>
      <c r="CM89" s="220"/>
      <c r="CN89" s="220"/>
      <c r="CO89" s="220"/>
      <c r="CP89" s="220"/>
      <c r="CQ89" s="220"/>
      <c r="CR89" s="220"/>
      <c r="CS89" s="220"/>
      <c r="CT89" s="220"/>
      <c r="CU89" s="220"/>
      <c r="CV89" s="220"/>
      <c r="CW89" s="220"/>
      <c r="CX89" s="220"/>
      <c r="CY89" s="220"/>
      <c r="CZ89" s="220"/>
      <c r="DA89" s="220"/>
      <c r="DB89" s="220"/>
      <c r="DC89" s="220"/>
      <c r="DD89" s="220"/>
      <c r="DE89" s="220"/>
      <c r="DF89" s="220"/>
      <c r="DG89" s="220"/>
      <c r="DH89" s="220"/>
      <c r="DI89" s="220"/>
      <c r="DJ89" s="220"/>
      <c r="DK89" s="220"/>
      <c r="DL89" s="220"/>
      <c r="DM89" s="220"/>
      <c r="DN89" s="220"/>
      <c r="DO89" s="220"/>
      <c r="DP89" s="220"/>
      <c r="DQ89" s="220"/>
      <c r="DR89" s="220"/>
      <c r="DS89" s="220"/>
      <c r="DT89" s="220"/>
      <c r="DU89" s="220"/>
      <c r="DV89" s="220"/>
      <c r="DW89" s="220"/>
      <c r="DX89" s="220"/>
      <c r="DY89" s="220"/>
      <c r="DZ89" s="220"/>
      <c r="EA89" s="220"/>
      <c r="EB89" s="220"/>
      <c r="EC89" s="220"/>
      <c r="ED89" s="220"/>
      <c r="EE89" s="220"/>
      <c r="EF89" s="220"/>
      <c r="EG89" s="220"/>
      <c r="EH89" s="220"/>
      <c r="EI89" s="220"/>
      <c r="EJ89" s="220"/>
      <c r="EK89" s="220"/>
      <c r="EL89" s="220"/>
      <c r="EM89" s="220"/>
      <c r="EN89" s="220"/>
      <c r="EO89" s="220"/>
      <c r="EP89" s="220"/>
      <c r="EQ89" s="220"/>
      <c r="ER89" s="220"/>
      <c r="ES89" s="220"/>
      <c r="ET89" s="220"/>
      <c r="EU89" s="220"/>
      <c r="EV89" s="220"/>
      <c r="EW89" s="220"/>
      <c r="EX89" s="220"/>
      <c r="EY89" s="220"/>
      <c r="EZ89" s="220"/>
      <c r="FA89" s="220"/>
      <c r="FB89" s="220"/>
      <c r="FC89" s="220"/>
      <c r="FD89" s="220"/>
      <c r="FE89" s="220"/>
      <c r="FF89" s="220"/>
      <c r="FG89" s="220"/>
      <c r="FH89" s="220"/>
      <c r="FI89" s="220"/>
      <c r="FJ89" s="220"/>
      <c r="FK89" s="220"/>
      <c r="FL89" s="220"/>
      <c r="FM89" s="220"/>
      <c r="FN89" s="220"/>
      <c r="FO89" s="220"/>
      <c r="FP89" s="220"/>
      <c r="FQ89" s="220"/>
      <c r="FR89" s="220"/>
      <c r="FS89" s="220"/>
      <c r="FT89" s="220"/>
    </row>
    <row r="90" spans="1:179" x14ac:dyDescent="0.2">
      <c r="A90" s="240">
        <v>2294</v>
      </c>
      <c r="B90" s="241" t="s">
        <v>674</v>
      </c>
      <c r="C90" s="242">
        <v>13603</v>
      </c>
      <c r="D90" s="242">
        <v>76</v>
      </c>
      <c r="E90" s="243">
        <v>178.98684210526315</v>
      </c>
      <c r="F90" s="244">
        <v>1610</v>
      </c>
      <c r="G90" s="244">
        <v>8</v>
      </c>
      <c r="H90" s="245">
        <v>201.25</v>
      </c>
      <c r="I90" s="246">
        <v>15213</v>
      </c>
      <c r="J90" s="246">
        <v>84</v>
      </c>
      <c r="K90" s="253">
        <v>181.10714285714286</v>
      </c>
      <c r="L90" s="44">
        <v>20</v>
      </c>
      <c r="M90" s="132" t="s">
        <v>15</v>
      </c>
      <c r="N90" s="219" t="s">
        <v>768</v>
      </c>
      <c r="FU90" s="148"/>
      <c r="FV90" s="148"/>
      <c r="FW90" s="148"/>
    </row>
    <row r="91" spans="1:179" x14ac:dyDescent="0.2">
      <c r="A91" s="240">
        <v>2295</v>
      </c>
      <c r="B91" s="241" t="s">
        <v>612</v>
      </c>
      <c r="C91" s="242">
        <v>14066</v>
      </c>
      <c r="D91" s="242">
        <v>92</v>
      </c>
      <c r="E91" s="243">
        <v>152.89130434782609</v>
      </c>
      <c r="F91" s="244">
        <v>2776</v>
      </c>
      <c r="G91" s="244">
        <v>20</v>
      </c>
      <c r="H91" s="245">
        <v>138.80000000000001</v>
      </c>
      <c r="I91" s="246">
        <v>16842</v>
      </c>
      <c r="J91" s="246">
        <v>112</v>
      </c>
      <c r="K91" s="253">
        <v>150.375</v>
      </c>
      <c r="L91" s="44">
        <v>42</v>
      </c>
      <c r="M91" s="132" t="s">
        <v>13</v>
      </c>
      <c r="N91" s="219" t="s">
        <v>766</v>
      </c>
    </row>
    <row r="92" spans="1:179" x14ac:dyDescent="0.2">
      <c r="A92" s="240">
        <v>2327</v>
      </c>
      <c r="B92" s="241" t="s">
        <v>641</v>
      </c>
      <c r="C92" s="242">
        <v>6925</v>
      </c>
      <c r="D92" s="242">
        <v>40</v>
      </c>
      <c r="E92" s="243">
        <v>173.125</v>
      </c>
      <c r="F92" s="244">
        <v>1369</v>
      </c>
      <c r="G92" s="244">
        <v>8</v>
      </c>
      <c r="H92" s="245">
        <v>171.125</v>
      </c>
      <c r="I92" s="246">
        <v>8294</v>
      </c>
      <c r="J92" s="246">
        <v>48</v>
      </c>
      <c r="K92" s="253">
        <v>172.79166666666666</v>
      </c>
      <c r="L92" s="44">
        <v>27</v>
      </c>
      <c r="M92" s="132" t="s">
        <v>13</v>
      </c>
      <c r="N92" s="219" t="s">
        <v>770</v>
      </c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/>
      <c r="FD92" s="148"/>
      <c r="FE92" s="148"/>
      <c r="FF92" s="148"/>
      <c r="FG92" s="148"/>
      <c r="FH92" s="148"/>
      <c r="FI92" s="148"/>
      <c r="FJ92" s="148"/>
      <c r="FK92" s="148"/>
      <c r="FL92" s="148"/>
      <c r="FM92" s="148"/>
      <c r="FN92" s="148"/>
      <c r="FO92" s="148"/>
      <c r="FP92" s="148"/>
      <c r="FQ92" s="148"/>
      <c r="FR92" s="148"/>
      <c r="FS92" s="148"/>
      <c r="FT92" s="148"/>
    </row>
    <row r="93" spans="1:179" x14ac:dyDescent="0.2">
      <c r="A93" s="240">
        <v>2334</v>
      </c>
      <c r="B93" s="241" t="s">
        <v>607</v>
      </c>
      <c r="C93" s="242">
        <v>0</v>
      </c>
      <c r="D93" s="242">
        <v>0</v>
      </c>
      <c r="E93" s="243">
        <v>0</v>
      </c>
      <c r="F93" s="244">
        <v>0</v>
      </c>
      <c r="G93" s="244">
        <v>0</v>
      </c>
      <c r="H93" s="245">
        <v>0</v>
      </c>
      <c r="I93" s="246">
        <v>0</v>
      </c>
      <c r="J93" s="246">
        <v>0</v>
      </c>
      <c r="K93" s="253">
        <v>0</v>
      </c>
      <c r="L93" s="44" t="s">
        <v>10</v>
      </c>
      <c r="M93" s="132" t="s">
        <v>453</v>
      </c>
      <c r="N93" s="219" t="s">
        <v>766</v>
      </c>
    </row>
    <row r="94" spans="1:179" x14ac:dyDescent="0.2">
      <c r="A94" s="240">
        <v>2349</v>
      </c>
      <c r="B94" s="241" t="s">
        <v>630</v>
      </c>
      <c r="C94" s="249">
        <v>6391</v>
      </c>
      <c r="D94" s="249">
        <v>42</v>
      </c>
      <c r="E94" s="250">
        <v>152.16666666666666</v>
      </c>
      <c r="F94" s="244">
        <v>0</v>
      </c>
      <c r="G94" s="244">
        <v>0</v>
      </c>
      <c r="H94" s="245">
        <v>0</v>
      </c>
      <c r="I94" s="246">
        <v>6391</v>
      </c>
      <c r="J94" s="246">
        <v>42</v>
      </c>
      <c r="K94" s="253">
        <v>152.167</v>
      </c>
      <c r="L94" s="44">
        <v>41</v>
      </c>
      <c r="M94" s="132" t="s">
        <v>13</v>
      </c>
      <c r="N94" s="219" t="s">
        <v>763</v>
      </c>
    </row>
    <row r="95" spans="1:179" x14ac:dyDescent="0.2">
      <c r="A95" s="240">
        <v>2398</v>
      </c>
      <c r="B95" s="241" t="s">
        <v>603</v>
      </c>
      <c r="C95" s="249">
        <v>2109</v>
      </c>
      <c r="D95" s="249">
        <v>12</v>
      </c>
      <c r="E95" s="250">
        <v>175.75</v>
      </c>
      <c r="F95" s="244">
        <v>1590</v>
      </c>
      <c r="G95" s="244">
        <v>10</v>
      </c>
      <c r="H95" s="245">
        <v>159</v>
      </c>
      <c r="I95" s="246">
        <f>SUM(C95+F95)</f>
        <v>3699</v>
      </c>
      <c r="J95" s="246">
        <f>SUM(D95+G95)</f>
        <v>22</v>
      </c>
      <c r="K95" s="253">
        <v>161.35164835164835</v>
      </c>
      <c r="L95" s="44">
        <v>29</v>
      </c>
      <c r="M95" s="132" t="s">
        <v>13</v>
      </c>
      <c r="N95" s="219" t="s">
        <v>770</v>
      </c>
    </row>
    <row r="96" spans="1:179" x14ac:dyDescent="0.2">
      <c r="A96" s="240">
        <v>2453</v>
      </c>
      <c r="B96" s="241" t="s">
        <v>684</v>
      </c>
      <c r="C96" s="249">
        <v>13093</v>
      </c>
      <c r="D96" s="249">
        <v>81</v>
      </c>
      <c r="E96" s="250">
        <v>161.64197530864197</v>
      </c>
      <c r="F96" s="244">
        <v>1320</v>
      </c>
      <c r="G96" s="244">
        <v>8</v>
      </c>
      <c r="H96" s="245">
        <v>165</v>
      </c>
      <c r="I96" s="246">
        <f>SUM(C96+F96)</f>
        <v>14413</v>
      </c>
      <c r="J96" s="246">
        <f>SUM(D96+G96)</f>
        <v>89</v>
      </c>
      <c r="K96" s="253">
        <v>161.94</v>
      </c>
      <c r="L96" s="44">
        <v>34</v>
      </c>
      <c r="M96" s="132" t="s">
        <v>17</v>
      </c>
      <c r="N96" s="219" t="s">
        <v>771</v>
      </c>
    </row>
    <row r="97" spans="1:179" x14ac:dyDescent="0.2">
      <c r="A97" s="240">
        <v>2454</v>
      </c>
      <c r="B97" s="241" t="s">
        <v>676</v>
      </c>
      <c r="C97" s="249">
        <v>2763</v>
      </c>
      <c r="D97" s="249">
        <v>22</v>
      </c>
      <c r="E97" s="250">
        <v>125.59090909090909</v>
      </c>
      <c r="F97" s="244">
        <v>0</v>
      </c>
      <c r="G97" s="244">
        <v>0</v>
      </c>
      <c r="H97" s="245">
        <v>0</v>
      </c>
      <c r="I97" s="246">
        <v>2763</v>
      </c>
      <c r="J97" s="246">
        <v>22</v>
      </c>
      <c r="K97" s="253">
        <v>125.59099999999999</v>
      </c>
      <c r="L97" s="44">
        <v>60</v>
      </c>
      <c r="M97" s="132" t="s">
        <v>17</v>
      </c>
      <c r="N97" s="219" t="s">
        <v>768</v>
      </c>
    </row>
    <row r="98" spans="1:179" s="148" customFormat="1" x14ac:dyDescent="0.2">
      <c r="A98" s="240">
        <v>2455</v>
      </c>
      <c r="B98" s="241" t="s">
        <v>689</v>
      </c>
      <c r="C98" s="249">
        <v>19175</v>
      </c>
      <c r="D98" s="249">
        <v>114</v>
      </c>
      <c r="E98" s="250" t="s">
        <v>735</v>
      </c>
      <c r="F98" s="244">
        <v>4111</v>
      </c>
      <c r="G98" s="244">
        <v>25</v>
      </c>
      <c r="H98" s="245">
        <v>164.44</v>
      </c>
      <c r="I98" s="246">
        <f t="shared" ref="I98:J100" si="0">SUM(C98+F98)</f>
        <v>23286</v>
      </c>
      <c r="J98" s="246">
        <f t="shared" si="0"/>
        <v>139</v>
      </c>
      <c r="K98" s="253">
        <v>167.53</v>
      </c>
      <c r="L98" s="44">
        <v>30</v>
      </c>
      <c r="M98" s="132" t="s">
        <v>13</v>
      </c>
      <c r="N98" s="219" t="s">
        <v>771</v>
      </c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  <c r="DT98" s="135"/>
      <c r="DU98" s="135"/>
      <c r="DV98" s="135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5"/>
      <c r="EM98" s="135"/>
      <c r="EN98" s="135"/>
      <c r="EO98" s="135"/>
      <c r="EP98" s="135"/>
      <c r="EQ98" s="135"/>
      <c r="ER98" s="135"/>
      <c r="ES98" s="135"/>
      <c r="ET98" s="135"/>
      <c r="EU98" s="135"/>
      <c r="EV98" s="135"/>
      <c r="EW98" s="135"/>
      <c r="EX98" s="135"/>
      <c r="EY98" s="135"/>
      <c r="EZ98" s="135"/>
      <c r="FA98" s="135"/>
      <c r="FB98" s="135"/>
      <c r="FC98" s="135"/>
      <c r="FD98" s="135"/>
      <c r="FE98" s="135"/>
      <c r="FF98" s="135"/>
      <c r="FG98" s="135"/>
      <c r="FH98" s="135"/>
      <c r="FI98" s="135"/>
      <c r="FJ98" s="135"/>
      <c r="FK98" s="135"/>
      <c r="FL98" s="135"/>
      <c r="FM98" s="135"/>
      <c r="FN98" s="135"/>
      <c r="FO98" s="135"/>
      <c r="FP98" s="135"/>
      <c r="FQ98" s="135"/>
      <c r="FR98" s="135"/>
      <c r="FS98" s="135"/>
      <c r="FT98" s="135"/>
      <c r="FU98" s="135"/>
      <c r="FV98" s="135"/>
      <c r="FW98" s="135"/>
    </row>
    <row r="99" spans="1:179" s="148" customFormat="1" x14ac:dyDescent="0.2">
      <c r="A99" s="240">
        <v>2456</v>
      </c>
      <c r="B99" s="241" t="s">
        <v>677</v>
      </c>
      <c r="C99" s="247">
        <v>50627</v>
      </c>
      <c r="D99" s="247">
        <v>273</v>
      </c>
      <c r="E99" s="248" t="s">
        <v>736</v>
      </c>
      <c r="F99" s="244">
        <v>15364</v>
      </c>
      <c r="G99" s="244">
        <v>84</v>
      </c>
      <c r="H99" s="245">
        <v>182.905</v>
      </c>
      <c r="I99" s="246">
        <f t="shared" si="0"/>
        <v>65991</v>
      </c>
      <c r="J99" s="246">
        <f t="shared" si="0"/>
        <v>357</v>
      </c>
      <c r="K99" s="253">
        <v>184.85</v>
      </c>
      <c r="L99" s="44">
        <v>18</v>
      </c>
      <c r="M99" s="132" t="s">
        <v>15</v>
      </c>
      <c r="N99" s="219" t="s">
        <v>768</v>
      </c>
      <c r="FU99" s="135"/>
      <c r="FV99" s="135"/>
      <c r="FW99" s="135"/>
    </row>
    <row r="100" spans="1:179" x14ac:dyDescent="0.2">
      <c r="A100" s="240">
        <v>2474</v>
      </c>
      <c r="B100" s="241" t="s">
        <v>680</v>
      </c>
      <c r="C100" s="249">
        <v>4230</v>
      </c>
      <c r="D100" s="249">
        <v>36</v>
      </c>
      <c r="E100" s="250">
        <v>117.5</v>
      </c>
      <c r="F100" s="244">
        <v>855</v>
      </c>
      <c r="G100" s="244">
        <v>8</v>
      </c>
      <c r="H100" s="245">
        <v>106.875</v>
      </c>
      <c r="I100" s="246">
        <f t="shared" si="0"/>
        <v>5085</v>
      </c>
      <c r="J100" s="246">
        <f t="shared" si="0"/>
        <v>44</v>
      </c>
      <c r="K100" s="253">
        <v>106.875</v>
      </c>
      <c r="L100" s="44">
        <v>60</v>
      </c>
      <c r="M100" s="132" t="s">
        <v>17</v>
      </c>
      <c r="N100" s="219" t="s">
        <v>772</v>
      </c>
    </row>
    <row r="101" spans="1:179" ht="14.25" x14ac:dyDescent="0.2">
      <c r="A101" s="240">
        <v>2497</v>
      </c>
      <c r="B101" s="254" t="s">
        <v>751</v>
      </c>
      <c r="C101" s="256">
        <v>1404</v>
      </c>
      <c r="D101" s="258">
        <v>8</v>
      </c>
      <c r="E101" s="260">
        <v>175.5</v>
      </c>
      <c r="F101" s="244">
        <v>0</v>
      </c>
      <c r="G101" s="244">
        <v>0</v>
      </c>
      <c r="H101" s="245">
        <v>0</v>
      </c>
      <c r="I101" s="246">
        <v>1404</v>
      </c>
      <c r="J101" s="246">
        <v>8</v>
      </c>
      <c r="K101" s="253">
        <v>175.5</v>
      </c>
      <c r="L101" s="44" t="s">
        <v>10</v>
      </c>
      <c r="M101" s="132" t="s">
        <v>452</v>
      </c>
      <c r="N101" s="219" t="s">
        <v>766</v>
      </c>
    </row>
    <row r="102" spans="1:179" x14ac:dyDescent="0.2">
      <c r="A102" s="240">
        <v>2500</v>
      </c>
      <c r="B102" s="241" t="s">
        <v>576</v>
      </c>
      <c r="C102" s="242">
        <v>5533</v>
      </c>
      <c r="D102" s="242">
        <v>36</v>
      </c>
      <c r="E102" s="243">
        <v>153.69444444444446</v>
      </c>
      <c r="F102" s="244">
        <v>1747</v>
      </c>
      <c r="G102" s="244">
        <v>12</v>
      </c>
      <c r="H102" s="245">
        <v>145.583</v>
      </c>
      <c r="I102" s="246">
        <v>7280</v>
      </c>
      <c r="J102" s="246">
        <v>48</v>
      </c>
      <c r="K102" s="253">
        <v>151.66666666666666</v>
      </c>
      <c r="L102" s="44">
        <v>41</v>
      </c>
      <c r="M102" s="132" t="s">
        <v>13</v>
      </c>
      <c r="N102" s="219" t="s">
        <v>764</v>
      </c>
    </row>
    <row r="103" spans="1:179" x14ac:dyDescent="0.2">
      <c r="A103" s="240">
        <v>2526</v>
      </c>
      <c r="B103" s="241" t="s">
        <v>574</v>
      </c>
      <c r="C103" s="255">
        <v>9330</v>
      </c>
      <c r="D103" s="255">
        <v>62</v>
      </c>
      <c r="E103" s="259">
        <v>150.48387096774192</v>
      </c>
      <c r="F103" s="244">
        <v>3098</v>
      </c>
      <c r="G103" s="244">
        <v>21</v>
      </c>
      <c r="H103" s="245">
        <v>147.524</v>
      </c>
      <c r="I103" s="246">
        <v>12428</v>
      </c>
      <c r="J103" s="246">
        <v>83</v>
      </c>
      <c r="K103" s="251">
        <v>149.73493975903614</v>
      </c>
      <c r="L103" s="44">
        <v>43</v>
      </c>
      <c r="M103" s="132" t="s">
        <v>17</v>
      </c>
      <c r="N103" s="219" t="s">
        <v>764</v>
      </c>
      <c r="FU103" s="220"/>
      <c r="FV103" s="220"/>
      <c r="FW103" s="220"/>
    </row>
    <row r="104" spans="1:179" x14ac:dyDescent="0.2">
      <c r="A104" s="240">
        <v>2596</v>
      </c>
      <c r="B104" s="241" t="s">
        <v>581</v>
      </c>
      <c r="C104" s="255">
        <v>8638</v>
      </c>
      <c r="D104" s="255">
        <v>57</v>
      </c>
      <c r="E104" s="259">
        <v>151.54385964912279</v>
      </c>
      <c r="F104" s="244">
        <v>0</v>
      </c>
      <c r="G104" s="244">
        <v>0</v>
      </c>
      <c r="H104" s="245">
        <v>0</v>
      </c>
      <c r="I104" s="246">
        <v>8638</v>
      </c>
      <c r="J104" s="246">
        <v>57</v>
      </c>
      <c r="K104" s="253">
        <v>151.54385964912279</v>
      </c>
      <c r="L104" s="44">
        <v>41</v>
      </c>
      <c r="M104" s="132" t="s">
        <v>13</v>
      </c>
      <c r="N104" s="219" t="s">
        <v>764</v>
      </c>
    </row>
    <row r="105" spans="1:179" x14ac:dyDescent="0.2">
      <c r="A105" s="240">
        <v>2631</v>
      </c>
      <c r="B105" s="241" t="s">
        <v>666</v>
      </c>
      <c r="C105" s="242">
        <v>3362</v>
      </c>
      <c r="D105" s="242">
        <v>23</v>
      </c>
      <c r="E105" s="243">
        <v>146.17391304347825</v>
      </c>
      <c r="F105" s="244">
        <v>2148</v>
      </c>
      <c r="G105" s="244">
        <v>15</v>
      </c>
      <c r="H105" s="245">
        <v>143.19999999999999</v>
      </c>
      <c r="I105" s="246">
        <v>5510</v>
      </c>
      <c r="J105" s="246">
        <v>38</v>
      </c>
      <c r="K105" s="253">
        <v>145</v>
      </c>
      <c r="L105" s="44">
        <v>46</v>
      </c>
      <c r="M105" s="132" t="s">
        <v>17</v>
      </c>
      <c r="N105" s="219" t="s">
        <v>761</v>
      </c>
    </row>
    <row r="106" spans="1:179" x14ac:dyDescent="0.2">
      <c r="A106" s="240">
        <v>2632</v>
      </c>
      <c r="B106" s="241" t="s">
        <v>644</v>
      </c>
      <c r="C106" s="242">
        <v>17296</v>
      </c>
      <c r="D106" s="242">
        <v>112</v>
      </c>
      <c r="E106" s="243">
        <v>154.42857142857142</v>
      </c>
      <c r="F106" s="244">
        <v>3753</v>
      </c>
      <c r="G106" s="244">
        <v>24</v>
      </c>
      <c r="H106" s="245">
        <v>156.375</v>
      </c>
      <c r="I106" s="246">
        <v>21049</v>
      </c>
      <c r="J106" s="246">
        <v>136</v>
      </c>
      <c r="K106" s="253">
        <v>154.77205882352942</v>
      </c>
      <c r="L106" s="44">
        <v>39</v>
      </c>
      <c r="M106" s="132" t="s">
        <v>13</v>
      </c>
      <c r="N106" s="219" t="s">
        <v>766</v>
      </c>
    </row>
    <row r="107" spans="1:179" x14ac:dyDescent="0.2">
      <c r="A107" s="240">
        <v>2634</v>
      </c>
      <c r="B107" s="241" t="s">
        <v>657</v>
      </c>
      <c r="C107" s="242">
        <v>8256</v>
      </c>
      <c r="D107" s="242">
        <v>41</v>
      </c>
      <c r="E107" s="243">
        <v>201.36585365853659</v>
      </c>
      <c r="F107" s="244">
        <v>1649</v>
      </c>
      <c r="G107" s="244">
        <v>8</v>
      </c>
      <c r="H107" s="245">
        <v>206.125</v>
      </c>
      <c r="I107" s="246">
        <v>9905</v>
      </c>
      <c r="J107" s="246">
        <v>49</v>
      </c>
      <c r="K107" s="253">
        <v>202.14285714285714</v>
      </c>
      <c r="L107" s="44" t="s">
        <v>10</v>
      </c>
      <c r="M107" s="132" t="s">
        <v>453</v>
      </c>
      <c r="N107" s="219" t="s">
        <v>761</v>
      </c>
    </row>
    <row r="108" spans="1:179" x14ac:dyDescent="0.2">
      <c r="A108" s="240">
        <v>2635</v>
      </c>
      <c r="B108" s="241" t="s">
        <v>599</v>
      </c>
      <c r="C108" s="242">
        <v>9662</v>
      </c>
      <c r="D108" s="242">
        <v>62</v>
      </c>
      <c r="E108" s="243">
        <v>155.83870967741936</v>
      </c>
      <c r="F108" s="244">
        <v>2316</v>
      </c>
      <c r="G108" s="244">
        <v>14</v>
      </c>
      <c r="H108" s="245">
        <v>165.429</v>
      </c>
      <c r="I108" s="246">
        <v>11978</v>
      </c>
      <c r="J108" s="246">
        <v>76</v>
      </c>
      <c r="K108" s="253">
        <v>157.60526315789474</v>
      </c>
      <c r="L108" s="44">
        <v>37</v>
      </c>
      <c r="M108" s="132" t="s">
        <v>13</v>
      </c>
      <c r="N108" s="219" t="s">
        <v>766</v>
      </c>
    </row>
    <row r="109" spans="1:179" s="220" customFormat="1" x14ac:dyDescent="0.2">
      <c r="A109" s="240">
        <v>2693</v>
      </c>
      <c r="B109" s="241" t="s">
        <v>671</v>
      </c>
      <c r="C109" s="242">
        <v>5317</v>
      </c>
      <c r="D109" s="242">
        <v>30</v>
      </c>
      <c r="E109" s="243">
        <v>177.23333333333332</v>
      </c>
      <c r="F109" s="244">
        <v>1162</v>
      </c>
      <c r="G109" s="244">
        <v>8</v>
      </c>
      <c r="H109" s="245">
        <v>145.25</v>
      </c>
      <c r="I109" s="246">
        <v>6479</v>
      </c>
      <c r="J109" s="246">
        <v>38</v>
      </c>
      <c r="K109" s="253">
        <v>170.5</v>
      </c>
      <c r="L109" s="44">
        <v>28</v>
      </c>
      <c r="M109" s="132" t="s">
        <v>13</v>
      </c>
      <c r="N109" s="219" t="s">
        <v>768</v>
      </c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35"/>
      <c r="FV109" s="135"/>
      <c r="FW109" s="135"/>
    </row>
    <row r="110" spans="1:179" x14ac:dyDescent="0.2">
      <c r="A110" s="240">
        <v>2694</v>
      </c>
      <c r="B110" s="241" t="s">
        <v>681</v>
      </c>
      <c r="C110" s="242">
        <v>18877</v>
      </c>
      <c r="D110" s="242">
        <v>113</v>
      </c>
      <c r="E110" s="243">
        <v>167.05309734513276</v>
      </c>
      <c r="F110" s="244">
        <v>3262</v>
      </c>
      <c r="G110" s="244">
        <v>20</v>
      </c>
      <c r="H110" s="245">
        <v>163.1</v>
      </c>
      <c r="I110" s="246">
        <v>22139</v>
      </c>
      <c r="J110" s="246">
        <v>133</v>
      </c>
      <c r="K110" s="253">
        <v>166.45864661654136</v>
      </c>
      <c r="L110" s="44">
        <v>31</v>
      </c>
      <c r="M110" s="132" t="s">
        <v>13</v>
      </c>
      <c r="N110" s="219" t="s">
        <v>771</v>
      </c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/>
      <c r="DY110" s="148"/>
      <c r="DZ110" s="148"/>
      <c r="EA110" s="148"/>
      <c r="EB110" s="148"/>
      <c r="EC110" s="148"/>
      <c r="ED110" s="148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K110" s="148"/>
      <c r="FL110" s="148"/>
      <c r="FM110" s="148"/>
      <c r="FN110" s="148"/>
      <c r="FO110" s="148"/>
      <c r="FP110" s="148"/>
      <c r="FQ110" s="148"/>
      <c r="FR110" s="148"/>
      <c r="FS110" s="148"/>
      <c r="FT110" s="148"/>
    </row>
    <row r="111" spans="1:179" x14ac:dyDescent="0.2">
      <c r="A111" s="240">
        <v>2695</v>
      </c>
      <c r="B111" s="241" t="s">
        <v>673</v>
      </c>
      <c r="C111" s="242">
        <v>4242</v>
      </c>
      <c r="D111" s="242">
        <v>28</v>
      </c>
      <c r="E111" s="243">
        <v>151.5</v>
      </c>
      <c r="F111" s="244">
        <v>0</v>
      </c>
      <c r="G111" s="244">
        <v>0</v>
      </c>
      <c r="H111" s="245">
        <v>0</v>
      </c>
      <c r="I111" s="246">
        <v>4242</v>
      </c>
      <c r="J111" s="246">
        <v>28</v>
      </c>
      <c r="K111" s="253">
        <v>151.5</v>
      </c>
      <c r="L111" s="44">
        <v>41</v>
      </c>
      <c r="M111" s="132" t="s">
        <v>17</v>
      </c>
      <c r="N111" s="219" t="s">
        <v>768</v>
      </c>
    </row>
    <row r="112" spans="1:179" x14ac:dyDescent="0.2">
      <c r="A112" s="240">
        <v>2744</v>
      </c>
      <c r="B112" s="241" t="s">
        <v>610</v>
      </c>
      <c r="C112" s="242">
        <v>0</v>
      </c>
      <c r="D112" s="242">
        <v>0</v>
      </c>
      <c r="E112" s="243" t="e">
        <v>#DIV/0!</v>
      </c>
      <c r="F112" s="244">
        <v>0</v>
      </c>
      <c r="G112" s="244">
        <v>0</v>
      </c>
      <c r="H112" s="245">
        <v>0</v>
      </c>
      <c r="I112" s="246">
        <v>0</v>
      </c>
      <c r="J112" s="246">
        <v>0</v>
      </c>
      <c r="K112" s="253" t="e">
        <v>#DIV/0!</v>
      </c>
      <c r="L112" s="44" t="s">
        <v>10</v>
      </c>
      <c r="M112" s="132" t="s">
        <v>452</v>
      </c>
      <c r="N112" s="219" t="s">
        <v>766</v>
      </c>
    </row>
    <row r="113" spans="1:179" x14ac:dyDescent="0.2">
      <c r="A113" s="240">
        <v>2775</v>
      </c>
      <c r="B113" s="241" t="s">
        <v>678</v>
      </c>
      <c r="C113" s="242">
        <v>3523</v>
      </c>
      <c r="D113" s="242">
        <v>24</v>
      </c>
      <c r="E113" s="243">
        <v>146.79166666666666</v>
      </c>
      <c r="F113" s="244">
        <v>0</v>
      </c>
      <c r="G113" s="244">
        <v>0</v>
      </c>
      <c r="H113" s="245">
        <v>0</v>
      </c>
      <c r="I113" s="246">
        <v>3523</v>
      </c>
      <c r="J113" s="246">
        <v>24</v>
      </c>
      <c r="K113" s="253">
        <v>146.79166666666666</v>
      </c>
      <c r="L113" s="44">
        <v>45</v>
      </c>
      <c r="M113" s="132" t="s">
        <v>13</v>
      </c>
      <c r="N113" s="219" t="s">
        <v>768</v>
      </c>
      <c r="FU113" s="148"/>
      <c r="FV113" s="148"/>
      <c r="FW113" s="148"/>
    </row>
    <row r="114" spans="1:179" x14ac:dyDescent="0.2">
      <c r="A114" s="240">
        <v>2792</v>
      </c>
      <c r="B114" s="241" t="s">
        <v>643</v>
      </c>
      <c r="C114" s="242">
        <v>9959</v>
      </c>
      <c r="D114" s="242">
        <v>63</v>
      </c>
      <c r="E114" s="243">
        <v>158.07936507936509</v>
      </c>
      <c r="F114" s="244">
        <v>2217</v>
      </c>
      <c r="G114" s="244">
        <v>14</v>
      </c>
      <c r="H114" s="245">
        <v>158.357</v>
      </c>
      <c r="I114" s="246">
        <v>12176</v>
      </c>
      <c r="J114" s="246">
        <v>77</v>
      </c>
      <c r="K114" s="253">
        <v>158.12987012987014</v>
      </c>
      <c r="L114" s="44">
        <v>36</v>
      </c>
      <c r="M114" s="132" t="s">
        <v>13</v>
      </c>
      <c r="N114" s="219" t="s">
        <v>770</v>
      </c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48"/>
      <c r="CU114" s="148"/>
      <c r="CV114" s="148"/>
      <c r="CW114" s="148"/>
      <c r="CX114" s="148"/>
      <c r="CY114" s="148"/>
      <c r="CZ114" s="148"/>
      <c r="DA114" s="148"/>
      <c r="DB114" s="148"/>
      <c r="DC114" s="148"/>
      <c r="DD114" s="148"/>
      <c r="DE114" s="148"/>
      <c r="DF114" s="148"/>
      <c r="DG114" s="148"/>
      <c r="DH114" s="148"/>
      <c r="DI114" s="148"/>
      <c r="DJ114" s="148"/>
      <c r="DK114" s="148"/>
      <c r="DL114" s="148"/>
      <c r="DM114" s="148"/>
      <c r="DN114" s="148"/>
      <c r="DO114" s="148"/>
      <c r="DP114" s="148"/>
      <c r="DQ114" s="148"/>
      <c r="DR114" s="148"/>
      <c r="DS114" s="148"/>
      <c r="DT114" s="148"/>
      <c r="DU114" s="148"/>
      <c r="DV114" s="148"/>
      <c r="DW114" s="148"/>
      <c r="DX114" s="148"/>
      <c r="DY114" s="148"/>
      <c r="DZ114" s="148"/>
      <c r="EA114" s="148"/>
      <c r="EB114" s="148"/>
      <c r="EC114" s="148"/>
      <c r="ED114" s="148"/>
      <c r="EE114" s="148"/>
      <c r="EF114" s="148"/>
      <c r="EG114" s="148"/>
      <c r="EH114" s="148"/>
      <c r="EI114" s="148"/>
      <c r="EJ114" s="148"/>
      <c r="EK114" s="148"/>
      <c r="EL114" s="148"/>
      <c r="EM114" s="148"/>
      <c r="EN114" s="148"/>
      <c r="EO114" s="148"/>
      <c r="EP114" s="148"/>
      <c r="EQ114" s="148"/>
      <c r="ER114" s="148"/>
      <c r="ES114" s="148"/>
      <c r="ET114" s="148"/>
      <c r="EU114" s="148"/>
      <c r="EV114" s="148"/>
      <c r="EW114" s="148"/>
      <c r="EX114" s="148"/>
      <c r="EY114" s="148"/>
      <c r="EZ114" s="148"/>
      <c r="FA114" s="148"/>
      <c r="FB114" s="148"/>
      <c r="FC114" s="148"/>
      <c r="FD114" s="148"/>
      <c r="FE114" s="148"/>
      <c r="FF114" s="148"/>
      <c r="FG114" s="148"/>
      <c r="FH114" s="148"/>
      <c r="FI114" s="148"/>
      <c r="FJ114" s="148"/>
      <c r="FK114" s="148"/>
      <c r="FL114" s="148"/>
      <c r="FM114" s="148"/>
      <c r="FN114" s="148"/>
      <c r="FO114" s="148"/>
      <c r="FP114" s="148"/>
      <c r="FQ114" s="148"/>
      <c r="FR114" s="148"/>
      <c r="FS114" s="148"/>
      <c r="FT114" s="148"/>
      <c r="FU114" s="148"/>
      <c r="FV114" s="148"/>
      <c r="FW114" s="148"/>
    </row>
    <row r="115" spans="1:179" x14ac:dyDescent="0.2">
      <c r="A115" s="240">
        <v>2797</v>
      </c>
      <c r="B115" s="241" t="s">
        <v>683</v>
      </c>
      <c r="C115" s="242">
        <v>532</v>
      </c>
      <c r="D115" s="242">
        <v>4</v>
      </c>
      <c r="E115" s="243">
        <v>133</v>
      </c>
      <c r="F115" s="244">
        <v>0</v>
      </c>
      <c r="G115" s="244">
        <v>0</v>
      </c>
      <c r="H115" s="245">
        <v>0</v>
      </c>
      <c r="I115" s="246">
        <v>532</v>
      </c>
      <c r="J115" s="246">
        <v>4</v>
      </c>
      <c r="K115" s="253">
        <v>133</v>
      </c>
      <c r="L115" s="44" t="s">
        <v>10</v>
      </c>
      <c r="M115" s="132" t="s">
        <v>453</v>
      </c>
      <c r="N115" s="219" t="s">
        <v>771</v>
      </c>
    </row>
    <row r="116" spans="1:179" x14ac:dyDescent="0.2">
      <c r="A116" s="240">
        <v>2804</v>
      </c>
      <c r="B116" s="241" t="s">
        <v>752</v>
      </c>
      <c r="C116" s="242">
        <v>13013</v>
      </c>
      <c r="D116" s="242">
        <v>76</v>
      </c>
      <c r="E116" s="243">
        <v>171.22368421052633</v>
      </c>
      <c r="F116" s="244">
        <v>0</v>
      </c>
      <c r="G116" s="244">
        <v>0</v>
      </c>
      <c r="H116" s="245">
        <v>0</v>
      </c>
      <c r="I116" s="246">
        <v>13013</v>
      </c>
      <c r="J116" s="246">
        <v>76</v>
      </c>
      <c r="K116" s="253">
        <v>171.22368421052633</v>
      </c>
      <c r="L116" s="44">
        <v>27</v>
      </c>
      <c r="M116" s="132" t="s">
        <v>13</v>
      </c>
      <c r="N116" s="219" t="s">
        <v>769</v>
      </c>
      <c r="FU116" s="148"/>
      <c r="FV116" s="148"/>
      <c r="FW116" s="148"/>
    </row>
    <row r="117" spans="1:179" x14ac:dyDescent="0.2">
      <c r="A117" s="240">
        <v>2805</v>
      </c>
      <c r="B117" s="241" t="s">
        <v>753</v>
      </c>
      <c r="C117" s="242">
        <v>5158</v>
      </c>
      <c r="D117" s="242">
        <v>29</v>
      </c>
      <c r="E117" s="243">
        <v>177.86206896551724</v>
      </c>
      <c r="F117" s="244">
        <v>0</v>
      </c>
      <c r="G117" s="244">
        <v>0</v>
      </c>
      <c r="H117" s="245">
        <v>0</v>
      </c>
      <c r="I117" s="246">
        <v>5158</v>
      </c>
      <c r="J117" s="246">
        <v>29</v>
      </c>
      <c r="K117" s="253">
        <v>177.86206896551724</v>
      </c>
      <c r="L117" s="44">
        <v>23</v>
      </c>
      <c r="M117" s="132" t="s">
        <v>13</v>
      </c>
      <c r="N117" s="219" t="s">
        <v>769</v>
      </c>
    </row>
    <row r="118" spans="1:179" s="148" customFormat="1" x14ac:dyDescent="0.2">
      <c r="A118" s="240">
        <v>2806</v>
      </c>
      <c r="B118" s="241" t="s">
        <v>754</v>
      </c>
      <c r="C118" s="242">
        <v>0</v>
      </c>
      <c r="D118" s="242">
        <v>0</v>
      </c>
      <c r="E118" s="243" t="e">
        <v>#DIV/0!</v>
      </c>
      <c r="F118" s="244">
        <v>0</v>
      </c>
      <c r="G118" s="244">
        <v>0</v>
      </c>
      <c r="H118" s="245">
        <v>0</v>
      </c>
      <c r="I118" s="246">
        <v>0</v>
      </c>
      <c r="J118" s="246">
        <v>0</v>
      </c>
      <c r="K118" s="253" t="e">
        <v>#DIV/0!</v>
      </c>
      <c r="L118" s="44" t="s">
        <v>10</v>
      </c>
      <c r="M118" s="132" t="s">
        <v>453</v>
      </c>
      <c r="N118" s="219" t="s">
        <v>766</v>
      </c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135"/>
      <c r="CR118" s="135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5"/>
      <c r="DF118" s="135"/>
      <c r="DG118" s="135"/>
      <c r="DH118" s="135"/>
      <c r="DI118" s="135"/>
      <c r="DJ118" s="135"/>
      <c r="DK118" s="135"/>
      <c r="DL118" s="135"/>
      <c r="DM118" s="135"/>
      <c r="DN118" s="135"/>
      <c r="DO118" s="135"/>
      <c r="DP118" s="135"/>
      <c r="DQ118" s="135"/>
      <c r="DR118" s="135"/>
      <c r="DS118" s="135"/>
      <c r="DT118" s="135"/>
      <c r="DU118" s="135"/>
      <c r="DV118" s="135"/>
      <c r="DW118" s="135"/>
      <c r="DX118" s="135"/>
      <c r="DY118" s="135"/>
      <c r="DZ118" s="135"/>
      <c r="EA118" s="135"/>
      <c r="EB118" s="135"/>
      <c r="EC118" s="135"/>
      <c r="ED118" s="135"/>
      <c r="EE118" s="135"/>
      <c r="EF118" s="135"/>
      <c r="EG118" s="135"/>
      <c r="EH118" s="135"/>
      <c r="EI118" s="135"/>
      <c r="EJ118" s="135"/>
      <c r="EK118" s="135"/>
      <c r="EL118" s="135"/>
      <c r="EM118" s="135"/>
      <c r="EN118" s="135"/>
      <c r="EO118" s="135"/>
      <c r="EP118" s="135"/>
      <c r="EQ118" s="135"/>
      <c r="ER118" s="135"/>
      <c r="ES118" s="135"/>
      <c r="ET118" s="135"/>
      <c r="EU118" s="135"/>
      <c r="EV118" s="135"/>
      <c r="EW118" s="135"/>
      <c r="EX118" s="135"/>
      <c r="EY118" s="135"/>
      <c r="EZ118" s="135"/>
      <c r="FA118" s="135"/>
      <c r="FB118" s="135"/>
      <c r="FC118" s="135"/>
      <c r="FD118" s="135"/>
      <c r="FE118" s="135"/>
      <c r="FF118" s="135"/>
      <c r="FG118" s="135"/>
      <c r="FH118" s="135"/>
      <c r="FI118" s="135"/>
      <c r="FJ118" s="135"/>
      <c r="FK118" s="135"/>
      <c r="FL118" s="135"/>
      <c r="FM118" s="135"/>
      <c r="FN118" s="135"/>
      <c r="FO118" s="135"/>
      <c r="FP118" s="135"/>
      <c r="FQ118" s="135"/>
      <c r="FR118" s="135"/>
      <c r="FS118" s="135"/>
      <c r="FT118" s="135"/>
      <c r="FU118" s="135"/>
      <c r="FV118" s="135"/>
      <c r="FW118" s="135"/>
    </row>
    <row r="119" spans="1:179" s="148" customFormat="1" x14ac:dyDescent="0.2">
      <c r="A119" s="240">
        <v>2819</v>
      </c>
      <c r="B119" s="241" t="s">
        <v>755</v>
      </c>
      <c r="C119" s="242">
        <v>10441</v>
      </c>
      <c r="D119" s="242">
        <v>62</v>
      </c>
      <c r="E119" s="243">
        <v>168.40322580645162</v>
      </c>
      <c r="F119" s="244">
        <v>1262</v>
      </c>
      <c r="G119" s="244">
        <v>7</v>
      </c>
      <c r="H119" s="245">
        <v>180.286</v>
      </c>
      <c r="I119" s="246">
        <v>11703</v>
      </c>
      <c r="J119" s="246">
        <v>69</v>
      </c>
      <c r="K119" s="253">
        <v>169.60869565217391</v>
      </c>
      <c r="L119" s="44">
        <v>29</v>
      </c>
      <c r="M119" s="132" t="s">
        <v>13</v>
      </c>
      <c r="N119" s="219" t="s">
        <v>769</v>
      </c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135"/>
      <c r="DH119" s="135"/>
      <c r="DI119" s="135"/>
      <c r="DJ119" s="135"/>
      <c r="DK119" s="135"/>
      <c r="DL119" s="135"/>
      <c r="DM119" s="135"/>
      <c r="DN119" s="135"/>
      <c r="DO119" s="135"/>
      <c r="DP119" s="135"/>
      <c r="DQ119" s="135"/>
      <c r="DR119" s="135"/>
      <c r="DS119" s="135"/>
      <c r="DT119" s="135"/>
      <c r="DU119" s="135"/>
      <c r="DV119" s="135"/>
      <c r="DW119" s="135"/>
      <c r="DX119" s="135"/>
      <c r="DY119" s="135"/>
      <c r="DZ119" s="135"/>
      <c r="EA119" s="135"/>
      <c r="EB119" s="135"/>
      <c r="EC119" s="135"/>
      <c r="ED119" s="135"/>
      <c r="EE119" s="135"/>
      <c r="EF119" s="135"/>
      <c r="EG119" s="135"/>
      <c r="EH119" s="135"/>
      <c r="EI119" s="135"/>
      <c r="EJ119" s="135"/>
      <c r="EK119" s="135"/>
      <c r="EL119" s="135"/>
      <c r="EM119" s="135"/>
      <c r="EN119" s="135"/>
      <c r="EO119" s="135"/>
      <c r="EP119" s="135"/>
      <c r="EQ119" s="135"/>
      <c r="ER119" s="135"/>
      <c r="ES119" s="135"/>
      <c r="ET119" s="135"/>
      <c r="EU119" s="135"/>
      <c r="EV119" s="135"/>
      <c r="EW119" s="135"/>
      <c r="EX119" s="135"/>
      <c r="EY119" s="135"/>
      <c r="EZ119" s="135"/>
      <c r="FA119" s="135"/>
      <c r="FB119" s="135"/>
      <c r="FC119" s="135"/>
      <c r="FD119" s="135"/>
      <c r="FE119" s="135"/>
      <c r="FF119" s="135"/>
      <c r="FG119" s="135"/>
      <c r="FH119" s="135"/>
      <c r="FI119" s="135"/>
      <c r="FJ119" s="135"/>
      <c r="FK119" s="135"/>
      <c r="FL119" s="135"/>
      <c r="FM119" s="135"/>
      <c r="FN119" s="135"/>
      <c r="FO119" s="135"/>
      <c r="FP119" s="135"/>
      <c r="FQ119" s="135"/>
      <c r="FR119" s="135"/>
      <c r="FS119" s="135"/>
      <c r="FT119" s="135"/>
      <c r="FU119" s="135"/>
      <c r="FV119" s="135"/>
      <c r="FW119" s="135"/>
    </row>
    <row r="120" spans="1:179" x14ac:dyDescent="0.2">
      <c r="A120" s="240">
        <v>2820</v>
      </c>
      <c r="B120" s="241" t="s">
        <v>756</v>
      </c>
      <c r="C120" s="242">
        <v>13827</v>
      </c>
      <c r="D120" s="242">
        <v>100</v>
      </c>
      <c r="E120" s="243">
        <v>138.27000000000001</v>
      </c>
      <c r="F120" s="244">
        <v>5823</v>
      </c>
      <c r="G120" s="244">
        <v>40</v>
      </c>
      <c r="H120" s="245">
        <v>145.57499999999999</v>
      </c>
      <c r="I120" s="246">
        <v>19650</v>
      </c>
      <c r="J120" s="246">
        <v>140</v>
      </c>
      <c r="K120" s="253">
        <v>140.35714285714286</v>
      </c>
      <c r="L120" s="44">
        <v>49</v>
      </c>
      <c r="M120" s="132" t="s">
        <v>17</v>
      </c>
      <c r="N120" s="219" t="s">
        <v>766</v>
      </c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/>
      <c r="DA120" s="145"/>
      <c r="DB120" s="145"/>
      <c r="DC120" s="145"/>
      <c r="DD120" s="145"/>
      <c r="DE120" s="145"/>
      <c r="DF120" s="145"/>
      <c r="DG120" s="145"/>
      <c r="DH120" s="145"/>
      <c r="DI120" s="145"/>
      <c r="DJ120" s="145"/>
      <c r="DK120" s="145"/>
      <c r="DL120" s="145"/>
      <c r="DM120" s="145"/>
      <c r="DN120" s="145"/>
      <c r="DO120" s="145"/>
      <c r="DP120" s="145"/>
      <c r="DQ120" s="145"/>
      <c r="DR120" s="145"/>
      <c r="DS120" s="145"/>
      <c r="DT120" s="145"/>
      <c r="DU120" s="145"/>
      <c r="DV120" s="145"/>
      <c r="DW120" s="145"/>
      <c r="DX120" s="145"/>
      <c r="DY120" s="145"/>
      <c r="DZ120" s="145"/>
      <c r="EA120" s="145"/>
      <c r="EB120" s="145"/>
      <c r="EC120" s="145"/>
      <c r="ED120" s="145"/>
      <c r="EE120" s="145"/>
      <c r="EF120" s="145"/>
      <c r="EG120" s="145"/>
      <c r="EH120" s="145"/>
      <c r="EI120" s="145"/>
      <c r="EJ120" s="145"/>
      <c r="EK120" s="145"/>
      <c r="EL120" s="145"/>
      <c r="EM120" s="145"/>
      <c r="EN120" s="145"/>
      <c r="EO120" s="145"/>
      <c r="EP120" s="145"/>
      <c r="EQ120" s="145"/>
      <c r="ER120" s="145"/>
      <c r="ES120" s="145"/>
      <c r="ET120" s="145"/>
      <c r="EU120" s="145"/>
      <c r="EV120" s="145"/>
      <c r="EW120" s="145"/>
      <c r="EX120" s="145"/>
      <c r="EY120" s="145"/>
      <c r="EZ120" s="145"/>
      <c r="FA120" s="145"/>
      <c r="FB120" s="145"/>
      <c r="FC120" s="145"/>
      <c r="FD120" s="145"/>
      <c r="FE120" s="145"/>
      <c r="FF120" s="145"/>
      <c r="FG120" s="145"/>
      <c r="FH120" s="145"/>
      <c r="FI120" s="145"/>
      <c r="FJ120" s="145"/>
      <c r="FK120" s="145"/>
      <c r="FL120" s="145"/>
      <c r="FM120" s="145"/>
      <c r="FN120" s="145"/>
      <c r="FO120" s="145"/>
      <c r="FP120" s="145"/>
      <c r="FQ120" s="145"/>
      <c r="FR120" s="145"/>
      <c r="FS120" s="145"/>
    </row>
    <row r="121" spans="1:179" x14ac:dyDescent="0.2">
      <c r="A121" s="240">
        <v>2831</v>
      </c>
      <c r="B121" s="241" t="s">
        <v>757</v>
      </c>
      <c r="C121" s="242">
        <v>4575</v>
      </c>
      <c r="D121" s="242">
        <v>30</v>
      </c>
      <c r="E121" s="243">
        <v>152.5</v>
      </c>
      <c r="F121" s="244">
        <v>3135</v>
      </c>
      <c r="G121" s="244">
        <v>21</v>
      </c>
      <c r="H121" s="245">
        <v>149.286</v>
      </c>
      <c r="I121" s="246">
        <v>7710</v>
      </c>
      <c r="J121" s="246">
        <v>51</v>
      </c>
      <c r="K121" s="253">
        <v>151.1764705882353</v>
      </c>
      <c r="L121" s="44">
        <v>41</v>
      </c>
      <c r="M121" s="132" t="s">
        <v>13</v>
      </c>
      <c r="N121" s="219" t="s">
        <v>769</v>
      </c>
    </row>
    <row r="122" spans="1:179" x14ac:dyDescent="0.2">
      <c r="A122" s="240">
        <v>2832</v>
      </c>
      <c r="B122" s="241" t="s">
        <v>758</v>
      </c>
      <c r="C122" s="242">
        <v>5509</v>
      </c>
      <c r="D122" s="242">
        <v>36</v>
      </c>
      <c r="E122" s="243">
        <v>153.02777777777777</v>
      </c>
      <c r="F122" s="244">
        <v>4070</v>
      </c>
      <c r="G122" s="244">
        <v>28</v>
      </c>
      <c r="H122" s="245">
        <v>145.357</v>
      </c>
      <c r="I122" s="246">
        <v>9579</v>
      </c>
      <c r="J122" s="246">
        <v>64</v>
      </c>
      <c r="K122" s="253">
        <v>149.671875</v>
      </c>
      <c r="L122" s="44">
        <v>43</v>
      </c>
      <c r="M122" s="132" t="s">
        <v>13</v>
      </c>
      <c r="N122" s="219" t="s">
        <v>769</v>
      </c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0"/>
      <c r="BU122" s="220"/>
      <c r="BV122" s="220"/>
      <c r="BW122" s="220"/>
      <c r="BX122" s="220"/>
      <c r="BY122" s="220"/>
      <c r="BZ122" s="220"/>
      <c r="CA122" s="220"/>
      <c r="CB122" s="220"/>
      <c r="CC122" s="220"/>
      <c r="CD122" s="220"/>
      <c r="CE122" s="220"/>
      <c r="CF122" s="220"/>
      <c r="CG122" s="220"/>
      <c r="CH122" s="220"/>
      <c r="CI122" s="220"/>
      <c r="CJ122" s="220"/>
      <c r="CK122" s="220"/>
      <c r="CL122" s="220"/>
      <c r="CM122" s="220"/>
      <c r="CN122" s="220"/>
      <c r="CO122" s="220"/>
      <c r="CP122" s="220"/>
      <c r="CQ122" s="220"/>
      <c r="CR122" s="220"/>
      <c r="CS122" s="220"/>
      <c r="CT122" s="220"/>
      <c r="CU122" s="220"/>
      <c r="CV122" s="220"/>
      <c r="CW122" s="220"/>
      <c r="CX122" s="220"/>
      <c r="CY122" s="220"/>
      <c r="CZ122" s="220"/>
      <c r="DA122" s="220"/>
      <c r="DB122" s="220"/>
      <c r="DC122" s="220"/>
      <c r="DD122" s="220"/>
      <c r="DE122" s="220"/>
      <c r="DF122" s="220"/>
      <c r="DG122" s="220"/>
      <c r="DH122" s="220"/>
      <c r="DI122" s="220"/>
      <c r="DJ122" s="220"/>
      <c r="DK122" s="220"/>
      <c r="DL122" s="220"/>
      <c r="DM122" s="220"/>
      <c r="DN122" s="220"/>
      <c r="DO122" s="220"/>
      <c r="DP122" s="220"/>
      <c r="DQ122" s="220"/>
      <c r="DR122" s="220"/>
      <c r="DS122" s="220"/>
      <c r="DT122" s="220"/>
      <c r="DU122" s="220"/>
      <c r="DV122" s="220"/>
      <c r="DW122" s="220"/>
      <c r="DX122" s="220"/>
      <c r="DY122" s="220"/>
      <c r="DZ122" s="220"/>
      <c r="EA122" s="220"/>
      <c r="EB122" s="220"/>
      <c r="EC122" s="220"/>
      <c r="ED122" s="220"/>
      <c r="EE122" s="220"/>
      <c r="EF122" s="220"/>
      <c r="EG122" s="220"/>
      <c r="EH122" s="220"/>
      <c r="EI122" s="220"/>
      <c r="EJ122" s="220"/>
      <c r="EK122" s="220"/>
      <c r="EL122" s="220"/>
      <c r="EM122" s="220"/>
      <c r="EN122" s="220"/>
      <c r="EO122" s="220"/>
      <c r="EP122" s="220"/>
      <c r="EQ122" s="220"/>
      <c r="ER122" s="220"/>
      <c r="ES122" s="220"/>
      <c r="ET122" s="220"/>
      <c r="EU122" s="220"/>
      <c r="EV122" s="220"/>
      <c r="EW122" s="220"/>
      <c r="EX122" s="220"/>
      <c r="EY122" s="220"/>
      <c r="EZ122" s="220"/>
      <c r="FA122" s="220"/>
      <c r="FB122" s="220"/>
      <c r="FC122" s="220"/>
      <c r="FD122" s="220"/>
      <c r="FE122" s="220"/>
      <c r="FF122" s="220"/>
      <c r="FG122" s="220"/>
      <c r="FH122" s="220"/>
      <c r="FI122" s="220"/>
      <c r="FJ122" s="220"/>
      <c r="FK122" s="220"/>
      <c r="FL122" s="220"/>
      <c r="FM122" s="220"/>
      <c r="FN122" s="220"/>
      <c r="FO122" s="220"/>
      <c r="FP122" s="220"/>
      <c r="FQ122" s="220"/>
      <c r="FR122" s="220"/>
      <c r="FS122" s="220"/>
      <c r="FT122" s="220"/>
    </row>
  </sheetData>
  <mergeCells count="10">
    <mergeCell ref="I4:K4"/>
    <mergeCell ref="M4:N4"/>
    <mergeCell ref="A1:L1"/>
    <mergeCell ref="M1:N1"/>
    <mergeCell ref="A2:L2"/>
    <mergeCell ref="M2:N2"/>
    <mergeCell ref="A3:F3"/>
    <mergeCell ref="M3:N3"/>
    <mergeCell ref="C4:E4"/>
    <mergeCell ref="F4:H4"/>
  </mergeCells>
  <conditionalFormatting sqref="E34">
    <cfRule type="cellIs" dxfId="72" priority="7" stopIfTrue="1" operator="greaterThanOrEqual">
      <formula>200</formula>
    </cfRule>
  </conditionalFormatting>
  <conditionalFormatting sqref="E55">
    <cfRule type="cellIs" dxfId="71" priority="6" stopIfTrue="1" operator="greaterThanOrEqual">
      <formula>200</formula>
    </cfRule>
  </conditionalFormatting>
  <conditionalFormatting sqref="E70">
    <cfRule type="cellIs" dxfId="70" priority="5" stopIfTrue="1" operator="greaterThanOrEqual">
      <formula>200</formula>
    </cfRule>
  </conditionalFormatting>
  <conditionalFormatting sqref="E83">
    <cfRule type="cellIs" dxfId="69" priority="4" stopIfTrue="1" operator="greaterThanOrEqual">
      <formula>200</formula>
    </cfRule>
  </conditionalFormatting>
  <conditionalFormatting sqref="E99">
    <cfRule type="cellIs" dxfId="68" priority="3" stopIfTrue="1" operator="greaterThanOrEqual">
      <formula>200</formula>
    </cfRule>
  </conditionalFormatting>
  <conditionalFormatting sqref="E104">
    <cfRule type="cellIs" dxfId="67" priority="1" stopIfTrue="1" operator="greaterThanOrEqual">
      <formula>200</formula>
    </cfRule>
  </conditionalFormatting>
  <conditionalFormatting sqref="H35:H122">
    <cfRule type="cellIs" dxfId="66" priority="8" stopIfTrue="1" operator="greaterThanOrEqual">
      <formula>200</formula>
    </cfRule>
  </conditionalFormatting>
  <conditionalFormatting sqref="L5">
    <cfRule type="cellIs" dxfId="65" priority="10" stopIfTrue="1" operator="between">
      <formula>0</formula>
      <formula>35</formula>
    </cfRule>
  </conditionalFormatting>
  <conditionalFormatting sqref="L6:M6 L7:L52 M7:M122">
    <cfRule type="cellIs" dxfId="64" priority="9" stopIfTrue="1" operator="equal">
      <formula>IF(#REF!&gt;=200,0,"")</formula>
    </cfRule>
  </conditionalFormatting>
  <hyperlinks>
    <hyperlink ref="N58:N59" r:id="rId1" display="msubito@hotmail.com" xr:uid="{00000000-0004-0000-0D00-000000000000}"/>
  </hyperlinks>
  <pageMargins left="0" right="0" top="0.19685039370078741" bottom="0.19685039370078741" header="0.51181102362204722" footer="0.51181102362204722"/>
  <pageSetup paperSize="9" scale="96" fitToHeight="0" orientation="landscape" horizontalDpi="4294967293" verticalDpi="300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FL140"/>
  <sheetViews>
    <sheetView zoomScaleNormal="100" workbookViewId="0">
      <selection activeCell="S15" sqref="S15"/>
    </sheetView>
  </sheetViews>
  <sheetFormatPr baseColWidth="10" defaultColWidth="11.5703125" defaultRowHeight="12.75" x14ac:dyDescent="0.2"/>
  <cols>
    <col min="1" max="1" width="10.28515625" style="138" bestFit="1" customWidth="1"/>
    <col min="2" max="2" width="24.5703125" style="150" bestFit="1" customWidth="1"/>
    <col min="3" max="3" width="7.28515625" style="150" customWidth="1"/>
    <col min="4" max="4" width="7.28515625" style="214" customWidth="1"/>
    <col min="5" max="5" width="10.140625" style="214" customWidth="1"/>
    <col min="6" max="7" width="10" style="214" customWidth="1"/>
    <col min="8" max="8" width="10" style="192" customWidth="1"/>
    <col min="9" max="9" width="9.5703125" style="214" bestFit="1" customWidth="1"/>
    <col min="10" max="10" width="11" style="139" customWidth="1"/>
    <col min="11" max="11" width="16.42578125" style="139" bestFit="1" customWidth="1"/>
    <col min="12" max="16384" width="11.5703125" style="135"/>
  </cols>
  <sheetData>
    <row r="1" spans="1:165" ht="24" customHeight="1" x14ac:dyDescent="0.3">
      <c r="A1" s="366" t="s">
        <v>785</v>
      </c>
      <c r="B1" s="366"/>
      <c r="C1" s="366"/>
      <c r="D1" s="366"/>
      <c r="E1" s="366"/>
      <c r="F1" s="366"/>
      <c r="G1" s="366"/>
      <c r="H1" s="366"/>
      <c r="I1" s="370" t="s">
        <v>0</v>
      </c>
      <c r="J1" s="377"/>
      <c r="K1" s="135"/>
    </row>
    <row r="2" spans="1:165" ht="20.25" x14ac:dyDescent="0.3">
      <c r="A2" s="366" t="s">
        <v>1</v>
      </c>
      <c r="B2" s="366"/>
      <c r="C2" s="366"/>
      <c r="D2" s="366"/>
      <c r="E2" s="366"/>
      <c r="F2" s="366"/>
      <c r="G2" s="366"/>
      <c r="H2" s="366"/>
      <c r="I2" s="372" t="s">
        <v>784</v>
      </c>
      <c r="J2" s="378"/>
      <c r="K2" s="135"/>
    </row>
    <row r="3" spans="1:165" ht="20.25" x14ac:dyDescent="0.3">
      <c r="A3" s="366"/>
      <c r="B3" s="366"/>
      <c r="C3" s="366"/>
      <c r="I3" s="379" t="s">
        <v>786</v>
      </c>
      <c r="J3" s="380"/>
      <c r="K3" s="135"/>
    </row>
    <row r="4" spans="1:165" ht="15.75" x14ac:dyDescent="0.2">
      <c r="C4" s="382">
        <v>44377</v>
      </c>
      <c r="D4" s="381"/>
      <c r="E4" s="381"/>
      <c r="F4" s="381" t="s">
        <v>774</v>
      </c>
      <c r="G4" s="381"/>
      <c r="H4" s="381"/>
      <c r="I4" s="375" t="s">
        <v>787</v>
      </c>
      <c r="J4" s="376"/>
      <c r="K4" s="135"/>
    </row>
    <row r="5" spans="1:165" ht="13.5" thickBot="1" x14ac:dyDescent="0.25">
      <c r="A5" s="119" t="s">
        <v>2</v>
      </c>
      <c r="B5" s="238" t="s">
        <v>3</v>
      </c>
      <c r="C5" s="236" t="s">
        <v>4</v>
      </c>
      <c r="D5" s="236" t="s">
        <v>5</v>
      </c>
      <c r="E5" s="237" t="s">
        <v>6</v>
      </c>
      <c r="F5" s="280" t="s">
        <v>4</v>
      </c>
      <c r="G5" s="280" t="s">
        <v>5</v>
      </c>
      <c r="H5" s="281" t="s">
        <v>6</v>
      </c>
      <c r="I5" s="217" t="s">
        <v>7</v>
      </c>
      <c r="J5" s="131" t="s">
        <v>8</v>
      </c>
      <c r="K5" s="218" t="s">
        <v>691</v>
      </c>
    </row>
    <row r="6" spans="1:165" x14ac:dyDescent="0.2">
      <c r="A6" s="264">
        <v>1522</v>
      </c>
      <c r="B6" s="331" t="s">
        <v>695</v>
      </c>
      <c r="C6" s="267">
        <v>5028</v>
      </c>
      <c r="D6" s="268">
        <v>27</v>
      </c>
      <c r="E6" s="269">
        <v>186.22200000000001</v>
      </c>
      <c r="F6" s="298">
        <v>40481</v>
      </c>
      <c r="G6" s="299">
        <v>214</v>
      </c>
      <c r="H6" s="300">
        <v>189.17</v>
      </c>
      <c r="I6" s="310">
        <v>15</v>
      </c>
      <c r="J6" s="50" t="s">
        <v>15</v>
      </c>
      <c r="K6" s="219" t="s">
        <v>770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</row>
    <row r="7" spans="1:165" x14ac:dyDescent="0.2">
      <c r="A7" s="273">
        <v>2897</v>
      </c>
      <c r="B7" s="331" t="s">
        <v>782</v>
      </c>
      <c r="C7" s="337"/>
      <c r="D7" s="338"/>
      <c r="E7" s="339"/>
      <c r="F7" s="284">
        <v>12952</v>
      </c>
      <c r="G7" s="285">
        <v>96</v>
      </c>
      <c r="H7" s="282">
        <v>134.91666666666666</v>
      </c>
      <c r="I7" s="330">
        <v>40</v>
      </c>
      <c r="J7" s="307" t="s">
        <v>17</v>
      </c>
      <c r="K7" s="219" t="s">
        <v>766</v>
      </c>
    </row>
    <row r="8" spans="1:165" x14ac:dyDescent="0.2">
      <c r="A8" s="265">
        <v>1819</v>
      </c>
      <c r="B8" s="331" t="s">
        <v>288</v>
      </c>
      <c r="C8" s="270">
        <v>9103</v>
      </c>
      <c r="D8" s="244">
        <v>58</v>
      </c>
      <c r="E8" s="271">
        <v>156.94800000000001</v>
      </c>
      <c r="F8" s="274">
        <v>38952</v>
      </c>
      <c r="G8" s="275">
        <v>240</v>
      </c>
      <c r="H8" s="276">
        <v>162.29583333333332</v>
      </c>
      <c r="I8" s="310">
        <v>34</v>
      </c>
      <c r="J8" s="50" t="s">
        <v>17</v>
      </c>
      <c r="K8" s="219" t="s">
        <v>764</v>
      </c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</row>
    <row r="9" spans="1:165" x14ac:dyDescent="0.2">
      <c r="A9" s="334">
        <v>2901</v>
      </c>
      <c r="B9" s="332" t="s">
        <v>788</v>
      </c>
      <c r="C9" s="270"/>
      <c r="D9" s="244"/>
      <c r="E9" s="271"/>
      <c r="F9" s="274"/>
      <c r="G9" s="275"/>
      <c r="H9" s="276"/>
      <c r="I9" s="305" t="s">
        <v>352</v>
      </c>
      <c r="J9" s="50" t="s">
        <v>453</v>
      </c>
      <c r="K9" s="219" t="s">
        <v>766</v>
      </c>
    </row>
    <row r="10" spans="1:165" x14ac:dyDescent="0.2">
      <c r="A10" s="265">
        <v>48</v>
      </c>
      <c r="B10" s="331" t="s">
        <v>23</v>
      </c>
      <c r="C10" s="270">
        <v>0</v>
      </c>
      <c r="D10" s="244">
        <v>0</v>
      </c>
      <c r="E10" s="271">
        <v>0</v>
      </c>
      <c r="F10" s="274">
        <v>6849</v>
      </c>
      <c r="G10" s="275">
        <v>37</v>
      </c>
      <c r="H10" s="276">
        <v>185.1081081081081</v>
      </c>
      <c r="I10" s="305">
        <v>18</v>
      </c>
      <c r="J10" s="50" t="s">
        <v>15</v>
      </c>
      <c r="K10" s="219" t="s">
        <v>759</v>
      </c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</row>
    <row r="11" spans="1:165" x14ac:dyDescent="0.2">
      <c r="A11" s="265">
        <v>1739</v>
      </c>
      <c r="B11" s="331" t="s">
        <v>25</v>
      </c>
      <c r="C11" s="270">
        <v>0</v>
      </c>
      <c r="D11" s="244">
        <v>0</v>
      </c>
      <c r="E11" s="271">
        <v>0</v>
      </c>
      <c r="F11" s="274">
        <v>911</v>
      </c>
      <c r="G11" s="275">
        <v>6</v>
      </c>
      <c r="H11" s="276">
        <v>151.83333333333334</v>
      </c>
      <c r="I11" s="305" t="s">
        <v>352</v>
      </c>
      <c r="J11" s="50" t="s">
        <v>452</v>
      </c>
      <c r="K11" s="219" t="s">
        <v>767</v>
      </c>
    </row>
    <row r="12" spans="1:165" x14ac:dyDescent="0.2">
      <c r="A12" s="265">
        <v>2327</v>
      </c>
      <c r="B12" s="331" t="s">
        <v>415</v>
      </c>
      <c r="C12" s="270">
        <v>1369</v>
      </c>
      <c r="D12" s="244">
        <v>8</v>
      </c>
      <c r="E12" s="271">
        <v>171.125</v>
      </c>
      <c r="F12" s="284">
        <v>13307</v>
      </c>
      <c r="G12" s="285">
        <v>79</v>
      </c>
      <c r="H12" s="282">
        <v>168.44303797468353</v>
      </c>
      <c r="I12" s="311">
        <v>29</v>
      </c>
      <c r="J12" s="308" t="s">
        <v>13</v>
      </c>
      <c r="K12" s="219" t="s">
        <v>770</v>
      </c>
      <c r="FG12" s="148"/>
      <c r="FH12" s="148"/>
      <c r="FI12" s="148"/>
    </row>
    <row r="13" spans="1:165" x14ac:dyDescent="0.2">
      <c r="A13" s="265">
        <v>236</v>
      </c>
      <c r="B13" s="331" t="s">
        <v>789</v>
      </c>
      <c r="C13" s="270">
        <v>1080</v>
      </c>
      <c r="D13" s="244">
        <v>6</v>
      </c>
      <c r="E13" s="271">
        <v>180</v>
      </c>
      <c r="F13" s="286">
        <v>13537</v>
      </c>
      <c r="G13" s="287">
        <v>69</v>
      </c>
      <c r="H13" s="282">
        <v>196.18840579710144</v>
      </c>
      <c r="I13" s="310">
        <v>10</v>
      </c>
      <c r="J13" s="50" t="s">
        <v>24</v>
      </c>
      <c r="K13" s="219" t="s">
        <v>760</v>
      </c>
    </row>
    <row r="14" spans="1:165" x14ac:dyDescent="0.2">
      <c r="A14" s="265">
        <v>2804</v>
      </c>
      <c r="B14" s="331" t="s">
        <v>263</v>
      </c>
      <c r="C14" s="270">
        <v>0</v>
      </c>
      <c r="D14" s="244">
        <v>0</v>
      </c>
      <c r="E14" s="271">
        <v>0</v>
      </c>
      <c r="F14" s="288">
        <v>8653</v>
      </c>
      <c r="G14" s="289">
        <v>54</v>
      </c>
      <c r="H14" s="282">
        <v>160.24074074074073</v>
      </c>
      <c r="I14" s="305">
        <v>35</v>
      </c>
      <c r="J14" s="50" t="s">
        <v>13</v>
      </c>
      <c r="K14" s="219" t="s">
        <v>769</v>
      </c>
    </row>
    <row r="15" spans="1:165" x14ac:dyDescent="0.2">
      <c r="A15" s="265">
        <v>111</v>
      </c>
      <c r="B15" s="331" t="s">
        <v>36</v>
      </c>
      <c r="C15" s="270">
        <v>8431</v>
      </c>
      <c r="D15" s="244">
        <v>50</v>
      </c>
      <c r="E15" s="271">
        <v>168.62</v>
      </c>
      <c r="F15" s="284">
        <v>11144</v>
      </c>
      <c r="G15" s="285">
        <v>68</v>
      </c>
      <c r="H15" s="282">
        <v>163.88235294117646</v>
      </c>
      <c r="I15" s="312">
        <v>33</v>
      </c>
      <c r="J15" s="50" t="s">
        <v>13</v>
      </c>
      <c r="K15" s="219" t="s">
        <v>760</v>
      </c>
    </row>
    <row r="16" spans="1:165" x14ac:dyDescent="0.2">
      <c r="A16" s="265">
        <v>123</v>
      </c>
      <c r="B16" s="331" t="s">
        <v>40</v>
      </c>
      <c r="C16" s="270">
        <v>5426</v>
      </c>
      <c r="D16" s="244">
        <v>28</v>
      </c>
      <c r="E16" s="271">
        <v>193.786</v>
      </c>
      <c r="F16" s="288">
        <v>10313</v>
      </c>
      <c r="G16" s="289">
        <v>58</v>
      </c>
      <c r="H16" s="282">
        <v>177.81034482758622</v>
      </c>
      <c r="I16" s="312">
        <v>23</v>
      </c>
      <c r="J16" s="50" t="s">
        <v>13</v>
      </c>
      <c r="K16" s="219" t="s">
        <v>761</v>
      </c>
    </row>
    <row r="17" spans="1:168" x14ac:dyDescent="0.2">
      <c r="A17" s="273">
        <v>2888</v>
      </c>
      <c r="B17" s="332" t="s">
        <v>781</v>
      </c>
      <c r="C17" s="337"/>
      <c r="D17" s="338"/>
      <c r="E17" s="339"/>
      <c r="F17" s="286">
        <v>4123</v>
      </c>
      <c r="G17" s="287">
        <v>24</v>
      </c>
      <c r="H17" s="282">
        <v>171.79166666666666</v>
      </c>
      <c r="I17" s="306">
        <v>27</v>
      </c>
      <c r="J17" s="307" t="s">
        <v>13</v>
      </c>
      <c r="K17" s="219" t="s">
        <v>766</v>
      </c>
    </row>
    <row r="18" spans="1:168" x14ac:dyDescent="0.2">
      <c r="A18" s="265">
        <v>132</v>
      </c>
      <c r="B18" s="331" t="s">
        <v>43</v>
      </c>
      <c r="C18" s="270">
        <v>1502</v>
      </c>
      <c r="D18" s="244">
        <v>9</v>
      </c>
      <c r="E18" s="271">
        <v>166.88900000000001</v>
      </c>
      <c r="F18" s="286">
        <v>16435</v>
      </c>
      <c r="G18" s="287">
        <v>92</v>
      </c>
      <c r="H18" s="282">
        <v>178.64130434782609</v>
      </c>
      <c r="I18" s="310">
        <v>22</v>
      </c>
      <c r="J18" s="50" t="s">
        <v>15</v>
      </c>
      <c r="K18" s="219" t="s">
        <v>762</v>
      </c>
    </row>
    <row r="19" spans="1:168" x14ac:dyDescent="0.2">
      <c r="A19" s="265">
        <v>1002</v>
      </c>
      <c r="B19" s="331" t="s">
        <v>317</v>
      </c>
      <c r="C19" s="270">
        <v>0</v>
      </c>
      <c r="D19" s="244">
        <v>0</v>
      </c>
      <c r="E19" s="271">
        <v>0</v>
      </c>
      <c r="F19" s="274">
        <v>0</v>
      </c>
      <c r="G19" s="275">
        <v>0</v>
      </c>
      <c r="H19" s="276">
        <v>0</v>
      </c>
      <c r="I19" s="305" t="s">
        <v>352</v>
      </c>
      <c r="J19" s="50" t="s">
        <v>453</v>
      </c>
      <c r="K19" s="219" t="s">
        <v>763</v>
      </c>
      <c r="FG19" s="148"/>
      <c r="FH19" s="148"/>
      <c r="FI19" s="148"/>
    </row>
    <row r="20" spans="1:168" x14ac:dyDescent="0.2">
      <c r="A20" s="265">
        <v>138</v>
      </c>
      <c r="B20" s="331" t="s">
        <v>45</v>
      </c>
      <c r="C20" s="270">
        <v>0</v>
      </c>
      <c r="D20" s="244">
        <v>0</v>
      </c>
      <c r="E20" s="271">
        <v>0</v>
      </c>
      <c r="F20" s="284">
        <v>7633</v>
      </c>
      <c r="G20" s="285">
        <v>50</v>
      </c>
      <c r="H20" s="282">
        <v>152.66</v>
      </c>
      <c r="I20" s="310">
        <v>40</v>
      </c>
      <c r="J20" s="50" t="s">
        <v>17</v>
      </c>
      <c r="K20" s="219" t="s">
        <v>763</v>
      </c>
    </row>
    <row r="21" spans="1:168" x14ac:dyDescent="0.2">
      <c r="A21" s="265">
        <v>142</v>
      </c>
      <c r="B21" s="331" t="s">
        <v>46</v>
      </c>
      <c r="C21" s="270">
        <v>2113</v>
      </c>
      <c r="D21" s="244">
        <v>12</v>
      </c>
      <c r="E21" s="271">
        <v>176.083</v>
      </c>
      <c r="F21" s="286">
        <v>7715</v>
      </c>
      <c r="G21" s="287">
        <v>45</v>
      </c>
      <c r="H21" s="282">
        <v>171.44444444444446</v>
      </c>
      <c r="I21" s="312">
        <v>27</v>
      </c>
      <c r="J21" s="50" t="s">
        <v>13</v>
      </c>
      <c r="K21" s="219" t="s">
        <v>764</v>
      </c>
    </row>
    <row r="22" spans="1:168" x14ac:dyDescent="0.2">
      <c r="A22" s="265">
        <v>1474</v>
      </c>
      <c r="B22" s="331" t="s">
        <v>529</v>
      </c>
      <c r="C22" s="270">
        <v>0</v>
      </c>
      <c r="D22" s="244">
        <v>0</v>
      </c>
      <c r="E22" s="271">
        <v>0</v>
      </c>
      <c r="F22" s="274">
        <v>0</v>
      </c>
      <c r="G22" s="275">
        <v>0</v>
      </c>
      <c r="H22" s="276">
        <v>0</v>
      </c>
      <c r="I22" s="305" t="s">
        <v>352</v>
      </c>
      <c r="J22" s="50" t="s">
        <v>453</v>
      </c>
      <c r="K22" s="219" t="s">
        <v>766</v>
      </c>
    </row>
    <row r="23" spans="1:168" x14ac:dyDescent="0.2">
      <c r="A23" s="265">
        <v>149</v>
      </c>
      <c r="B23" s="331" t="s">
        <v>49</v>
      </c>
      <c r="C23" s="270">
        <v>1551</v>
      </c>
      <c r="D23" s="244">
        <v>8</v>
      </c>
      <c r="E23" s="271">
        <v>193.875</v>
      </c>
      <c r="F23" s="288">
        <v>8157</v>
      </c>
      <c r="G23" s="289">
        <v>47</v>
      </c>
      <c r="H23" s="282">
        <v>173.55319148936169</v>
      </c>
      <c r="I23" s="312">
        <v>26</v>
      </c>
      <c r="J23" s="50" t="s">
        <v>13</v>
      </c>
      <c r="K23" s="219" t="s">
        <v>765</v>
      </c>
    </row>
    <row r="24" spans="1:168" x14ac:dyDescent="0.2">
      <c r="A24" s="265">
        <v>151</v>
      </c>
      <c r="B24" s="331" t="s">
        <v>50</v>
      </c>
      <c r="C24" s="270">
        <v>0</v>
      </c>
      <c r="D24" s="244">
        <v>0</v>
      </c>
      <c r="E24" s="271">
        <v>0</v>
      </c>
      <c r="F24" s="286">
        <v>13335</v>
      </c>
      <c r="G24" s="287">
        <v>75</v>
      </c>
      <c r="H24" s="282">
        <v>177.8</v>
      </c>
      <c r="I24" s="310">
        <v>23</v>
      </c>
      <c r="J24" s="50" t="s">
        <v>13</v>
      </c>
      <c r="K24" s="219" t="s">
        <v>766</v>
      </c>
      <c r="FJ24" s="148"/>
      <c r="FK24" s="148"/>
      <c r="FL24" s="148"/>
    </row>
    <row r="25" spans="1:168" x14ac:dyDescent="0.2">
      <c r="A25" s="265">
        <v>2138</v>
      </c>
      <c r="B25" s="331" t="s">
        <v>377</v>
      </c>
      <c r="C25" s="270">
        <v>8185</v>
      </c>
      <c r="D25" s="244">
        <v>50</v>
      </c>
      <c r="E25" s="271">
        <v>163.69999999999999</v>
      </c>
      <c r="F25" s="284">
        <v>47466</v>
      </c>
      <c r="G25" s="285">
        <v>264</v>
      </c>
      <c r="H25" s="282">
        <v>179.79545454545453</v>
      </c>
      <c r="I25" s="310">
        <v>22</v>
      </c>
      <c r="J25" s="50" t="s">
        <v>15</v>
      </c>
      <c r="K25" s="219" t="s">
        <v>770</v>
      </c>
    </row>
    <row r="26" spans="1:168" x14ac:dyDescent="0.2">
      <c r="A26" s="265">
        <v>1782</v>
      </c>
      <c r="B26" s="331" t="s">
        <v>53</v>
      </c>
      <c r="C26" s="270">
        <v>2519</v>
      </c>
      <c r="D26" s="244">
        <v>15</v>
      </c>
      <c r="E26" s="271">
        <v>167.93299999999999</v>
      </c>
      <c r="F26" s="286">
        <v>9334</v>
      </c>
      <c r="G26" s="287">
        <v>55</v>
      </c>
      <c r="H26" s="282">
        <v>169.70909090909092</v>
      </c>
      <c r="I26" s="310">
        <v>29</v>
      </c>
      <c r="J26" s="50" t="s">
        <v>13</v>
      </c>
      <c r="K26" s="219" t="s">
        <v>768</v>
      </c>
    </row>
    <row r="27" spans="1:168" x14ac:dyDescent="0.2">
      <c r="A27" s="265">
        <v>1210</v>
      </c>
      <c r="B27" s="331" t="s">
        <v>433</v>
      </c>
      <c r="C27" s="270">
        <v>2802</v>
      </c>
      <c r="D27" s="244">
        <v>18</v>
      </c>
      <c r="E27" s="271">
        <v>155.667</v>
      </c>
      <c r="F27" s="286">
        <v>16207</v>
      </c>
      <c r="G27" s="287">
        <v>100</v>
      </c>
      <c r="H27" s="282">
        <v>162.07</v>
      </c>
      <c r="I27" s="310">
        <v>34</v>
      </c>
      <c r="J27" s="50" t="s">
        <v>13</v>
      </c>
      <c r="K27" s="219" t="s">
        <v>764</v>
      </c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</row>
    <row r="28" spans="1:168" s="148" customFormat="1" x14ac:dyDescent="0.2">
      <c r="A28" s="265">
        <v>2220</v>
      </c>
      <c r="B28" s="331" t="s">
        <v>391</v>
      </c>
      <c r="C28" s="270">
        <v>10521</v>
      </c>
      <c r="D28" s="244">
        <v>58</v>
      </c>
      <c r="E28" s="271">
        <v>181.39699999999999</v>
      </c>
      <c r="F28" s="288">
        <v>50390</v>
      </c>
      <c r="G28" s="289">
        <v>266</v>
      </c>
      <c r="H28" s="282">
        <v>189.4360902255639</v>
      </c>
      <c r="I28" s="310">
        <v>15</v>
      </c>
      <c r="J28" s="50" t="s">
        <v>15</v>
      </c>
      <c r="K28" s="219" t="s">
        <v>766</v>
      </c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</row>
    <row r="29" spans="1:168" s="148" customFormat="1" x14ac:dyDescent="0.2">
      <c r="A29" s="333">
        <v>2772</v>
      </c>
      <c r="B29" s="331" t="s">
        <v>790</v>
      </c>
      <c r="C29" s="270"/>
      <c r="D29" s="244"/>
      <c r="E29" s="271"/>
      <c r="F29" s="288"/>
      <c r="G29" s="289"/>
      <c r="H29" s="282"/>
      <c r="I29" s="305" t="s">
        <v>352</v>
      </c>
      <c r="J29" s="50" t="s">
        <v>453</v>
      </c>
      <c r="K29" s="219" t="s">
        <v>761</v>
      </c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</row>
    <row r="30" spans="1:168" x14ac:dyDescent="0.2">
      <c r="A30" s="265">
        <v>181</v>
      </c>
      <c r="B30" s="331" t="s">
        <v>67</v>
      </c>
      <c r="C30" s="270">
        <v>6661</v>
      </c>
      <c r="D30" s="244">
        <v>38</v>
      </c>
      <c r="E30" s="271">
        <v>175.28899999999999</v>
      </c>
      <c r="F30" s="274">
        <v>0</v>
      </c>
      <c r="G30" s="275">
        <v>0</v>
      </c>
      <c r="H30" s="276">
        <v>0</v>
      </c>
      <c r="I30" s="305" t="s">
        <v>352</v>
      </c>
      <c r="J30" s="50" t="s">
        <v>452</v>
      </c>
      <c r="K30" s="219" t="s">
        <v>767</v>
      </c>
      <c r="FJ30" s="148"/>
      <c r="FK30" s="148"/>
      <c r="FL30" s="148"/>
    </row>
    <row r="31" spans="1:168" x14ac:dyDescent="0.2">
      <c r="A31" s="265">
        <v>2792</v>
      </c>
      <c r="B31" s="331" t="s">
        <v>701</v>
      </c>
      <c r="C31" s="270">
        <v>2217</v>
      </c>
      <c r="D31" s="244">
        <v>14</v>
      </c>
      <c r="E31" s="271">
        <v>158.357</v>
      </c>
      <c r="F31" s="301">
        <v>1384</v>
      </c>
      <c r="G31" s="302">
        <v>9</v>
      </c>
      <c r="H31" s="282">
        <v>153.77777777777777</v>
      </c>
      <c r="I31" s="305" t="s">
        <v>352</v>
      </c>
      <c r="J31" s="50" t="s">
        <v>453</v>
      </c>
      <c r="K31" s="219" t="s">
        <v>770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J31" s="220"/>
      <c r="FK31" s="220"/>
      <c r="FL31" s="220"/>
    </row>
    <row r="32" spans="1:168" x14ac:dyDescent="0.2">
      <c r="A32" s="265">
        <v>189</v>
      </c>
      <c r="B32" s="331" t="s">
        <v>71</v>
      </c>
      <c r="C32" s="270">
        <v>11103</v>
      </c>
      <c r="D32" s="244">
        <v>62</v>
      </c>
      <c r="E32" s="271">
        <v>179.08099999999999</v>
      </c>
      <c r="F32" s="284">
        <v>34708</v>
      </c>
      <c r="G32" s="285">
        <v>196</v>
      </c>
      <c r="H32" s="282">
        <v>177.08163265306123</v>
      </c>
      <c r="I32" s="310">
        <v>23</v>
      </c>
      <c r="J32" s="50" t="s">
        <v>15</v>
      </c>
      <c r="K32" s="219" t="s">
        <v>759</v>
      </c>
    </row>
    <row r="33" spans="1:168" x14ac:dyDescent="0.2">
      <c r="A33" s="265">
        <v>192</v>
      </c>
      <c r="B33" s="331" t="s">
        <v>73</v>
      </c>
      <c r="C33" s="270">
        <v>2005</v>
      </c>
      <c r="D33" s="244">
        <v>12</v>
      </c>
      <c r="E33" s="271">
        <v>167.083</v>
      </c>
      <c r="F33" s="286">
        <v>13875</v>
      </c>
      <c r="G33" s="287">
        <v>79</v>
      </c>
      <c r="H33" s="282">
        <v>175.63291139240508</v>
      </c>
      <c r="I33" s="310">
        <v>25</v>
      </c>
      <c r="J33" s="50" t="s">
        <v>15</v>
      </c>
      <c r="K33" s="219" t="s">
        <v>765</v>
      </c>
    </row>
    <row r="34" spans="1:168" x14ac:dyDescent="0.2">
      <c r="A34" s="265">
        <v>2819</v>
      </c>
      <c r="B34" s="331" t="s">
        <v>705</v>
      </c>
      <c r="C34" s="270">
        <v>1262</v>
      </c>
      <c r="D34" s="244">
        <v>7</v>
      </c>
      <c r="E34" s="271">
        <v>180.286</v>
      </c>
      <c r="F34" s="284">
        <v>6905</v>
      </c>
      <c r="G34" s="285">
        <v>40</v>
      </c>
      <c r="H34" s="282">
        <v>172.64</v>
      </c>
      <c r="I34" s="312">
        <v>27</v>
      </c>
      <c r="J34" s="50" t="s">
        <v>13</v>
      </c>
      <c r="K34" s="219" t="s">
        <v>769</v>
      </c>
    </row>
    <row r="35" spans="1:168" x14ac:dyDescent="0.2">
      <c r="A35" s="265">
        <v>2693</v>
      </c>
      <c r="B35" s="331" t="s">
        <v>544</v>
      </c>
      <c r="C35" s="270">
        <v>1162</v>
      </c>
      <c r="D35" s="244">
        <v>8</v>
      </c>
      <c r="E35" s="271">
        <v>145.25</v>
      </c>
      <c r="F35" s="286">
        <v>3659</v>
      </c>
      <c r="G35" s="287">
        <v>23</v>
      </c>
      <c r="H35" s="282">
        <v>159.08695652173913</v>
      </c>
      <c r="I35" s="310">
        <v>36</v>
      </c>
      <c r="J35" s="50" t="s">
        <v>13</v>
      </c>
      <c r="K35" s="219" t="s">
        <v>768</v>
      </c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</row>
    <row r="36" spans="1:168" x14ac:dyDescent="0.2">
      <c r="A36" s="265">
        <v>210</v>
      </c>
      <c r="B36" s="331" t="s">
        <v>76</v>
      </c>
      <c r="C36" s="270">
        <v>4893</v>
      </c>
      <c r="D36" s="244">
        <v>28</v>
      </c>
      <c r="E36" s="271">
        <v>174.75</v>
      </c>
      <c r="F36" s="284">
        <v>39067</v>
      </c>
      <c r="G36" s="285">
        <v>232</v>
      </c>
      <c r="H36" s="282">
        <v>168.39224137931035</v>
      </c>
      <c r="I36" s="312">
        <v>29</v>
      </c>
      <c r="J36" s="50" t="s">
        <v>13</v>
      </c>
      <c r="K36" s="219" t="s">
        <v>768</v>
      </c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</row>
    <row r="37" spans="1:168" s="220" customFormat="1" x14ac:dyDescent="0.2">
      <c r="A37" s="265">
        <v>1967</v>
      </c>
      <c r="B37" s="331" t="s">
        <v>338</v>
      </c>
      <c r="C37" s="270">
        <v>1794</v>
      </c>
      <c r="D37" s="244">
        <v>12</v>
      </c>
      <c r="E37" s="271">
        <v>149.5</v>
      </c>
      <c r="F37" s="286">
        <v>7819</v>
      </c>
      <c r="G37" s="287">
        <v>54</v>
      </c>
      <c r="H37" s="282">
        <v>144.7962962962963</v>
      </c>
      <c r="I37" s="310">
        <v>40</v>
      </c>
      <c r="J37" s="50" t="s">
        <v>13</v>
      </c>
      <c r="K37" s="219" t="s">
        <v>764</v>
      </c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</row>
    <row r="38" spans="1:168" x14ac:dyDescent="0.2">
      <c r="A38" s="265">
        <v>2474</v>
      </c>
      <c r="B38" s="331" t="s">
        <v>457</v>
      </c>
      <c r="C38" s="270">
        <v>855</v>
      </c>
      <c r="D38" s="244">
        <v>8</v>
      </c>
      <c r="E38" s="271">
        <v>106.875</v>
      </c>
      <c r="F38" s="284">
        <v>3873</v>
      </c>
      <c r="G38" s="285">
        <v>35</v>
      </c>
      <c r="H38" s="282">
        <v>110.65714285714286</v>
      </c>
      <c r="I38" s="305">
        <v>40</v>
      </c>
      <c r="J38" s="50" t="s">
        <v>17</v>
      </c>
      <c r="K38" s="219" t="s">
        <v>772</v>
      </c>
    </row>
    <row r="39" spans="1:168" x14ac:dyDescent="0.2">
      <c r="A39" s="265">
        <v>2694</v>
      </c>
      <c r="B39" s="331" t="s">
        <v>548</v>
      </c>
      <c r="C39" s="270">
        <v>3262</v>
      </c>
      <c r="D39" s="244">
        <v>20</v>
      </c>
      <c r="E39" s="271">
        <v>163.1</v>
      </c>
      <c r="F39" s="284">
        <v>27169</v>
      </c>
      <c r="G39" s="285">
        <v>160</v>
      </c>
      <c r="H39" s="282">
        <v>169.80625000000001</v>
      </c>
      <c r="I39" s="310">
        <v>29</v>
      </c>
      <c r="J39" s="50" t="s">
        <v>13</v>
      </c>
      <c r="K39" s="219" t="s">
        <v>783</v>
      </c>
    </row>
    <row r="40" spans="1:168" x14ac:dyDescent="0.2">
      <c r="A40" s="265">
        <v>228</v>
      </c>
      <c r="B40" s="331" t="s">
        <v>90</v>
      </c>
      <c r="C40" s="270">
        <v>0</v>
      </c>
      <c r="D40" s="244">
        <v>0</v>
      </c>
      <c r="E40" s="271">
        <v>0</v>
      </c>
      <c r="F40" s="274">
        <v>0</v>
      </c>
      <c r="G40" s="275">
        <v>0</v>
      </c>
      <c r="H40" s="276">
        <v>0</v>
      </c>
      <c r="I40" s="305" t="s">
        <v>352</v>
      </c>
      <c r="J40" s="50" t="s">
        <v>452</v>
      </c>
      <c r="K40" s="219" t="s">
        <v>767</v>
      </c>
      <c r="FG40" s="220"/>
      <c r="FH40" s="220"/>
      <c r="FI40" s="220"/>
    </row>
    <row r="41" spans="1:168" x14ac:dyDescent="0.2">
      <c r="A41" s="265">
        <v>230</v>
      </c>
      <c r="B41" s="331" t="s">
        <v>91</v>
      </c>
      <c r="C41" s="270">
        <v>1498</v>
      </c>
      <c r="D41" s="244">
        <v>9</v>
      </c>
      <c r="E41" s="271">
        <v>166.44399999999999</v>
      </c>
      <c r="F41" s="284">
        <v>16982</v>
      </c>
      <c r="G41" s="285">
        <v>97</v>
      </c>
      <c r="H41" s="282">
        <v>175.0721649484536</v>
      </c>
      <c r="I41" s="310">
        <v>25</v>
      </c>
      <c r="J41" s="50" t="s">
        <v>13</v>
      </c>
      <c r="K41" s="219" t="s">
        <v>762</v>
      </c>
    </row>
    <row r="42" spans="1:168" x14ac:dyDescent="0.2">
      <c r="A42" s="265">
        <v>1817</v>
      </c>
      <c r="B42" s="331" t="s">
        <v>389</v>
      </c>
      <c r="C42" s="270">
        <v>1133</v>
      </c>
      <c r="D42" s="244">
        <v>6</v>
      </c>
      <c r="E42" s="271">
        <v>188.833</v>
      </c>
      <c r="F42" s="284">
        <v>12330</v>
      </c>
      <c r="G42" s="285">
        <v>66</v>
      </c>
      <c r="H42" s="282">
        <v>186.81818181818181</v>
      </c>
      <c r="I42" s="312">
        <v>17</v>
      </c>
      <c r="J42" s="50" t="s">
        <v>15</v>
      </c>
      <c r="K42" s="219" t="s">
        <v>766</v>
      </c>
    </row>
    <row r="43" spans="1:168" x14ac:dyDescent="0.2">
      <c r="A43" s="265">
        <v>1640</v>
      </c>
      <c r="B43" s="331" t="s">
        <v>791</v>
      </c>
      <c r="C43" s="270">
        <v>4039</v>
      </c>
      <c r="D43" s="244">
        <v>26</v>
      </c>
      <c r="E43" s="271">
        <v>155.346</v>
      </c>
      <c r="F43" s="284">
        <v>26652</v>
      </c>
      <c r="G43" s="285">
        <v>162</v>
      </c>
      <c r="H43" s="282">
        <v>164.5185185185185</v>
      </c>
      <c r="I43" s="310">
        <v>32</v>
      </c>
      <c r="J43" s="50" t="s">
        <v>17</v>
      </c>
      <c r="K43" s="219" t="s">
        <v>772</v>
      </c>
    </row>
    <row r="44" spans="1:168" s="220" customFormat="1" x14ac:dyDescent="0.2">
      <c r="A44" s="265">
        <v>1615</v>
      </c>
      <c r="B44" s="331" t="s">
        <v>95</v>
      </c>
      <c r="C44" s="270">
        <v>6101</v>
      </c>
      <c r="D44" s="244">
        <v>36</v>
      </c>
      <c r="E44" s="271">
        <v>169.47200000000001</v>
      </c>
      <c r="F44" s="284">
        <v>31144</v>
      </c>
      <c r="G44" s="285">
        <v>189</v>
      </c>
      <c r="H44" s="282">
        <v>164.76719576719577</v>
      </c>
      <c r="I44" s="312">
        <v>32</v>
      </c>
      <c r="J44" s="50" t="s">
        <v>17</v>
      </c>
      <c r="K44" s="219" t="s">
        <v>772</v>
      </c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</row>
    <row r="45" spans="1:168" x14ac:dyDescent="0.2">
      <c r="A45" s="265">
        <v>2635</v>
      </c>
      <c r="B45" s="331" t="s">
        <v>536</v>
      </c>
      <c r="C45" s="270">
        <v>2316</v>
      </c>
      <c r="D45" s="244">
        <v>14</v>
      </c>
      <c r="E45" s="271">
        <v>165.429</v>
      </c>
      <c r="F45" s="286">
        <v>5848</v>
      </c>
      <c r="G45" s="287">
        <v>38</v>
      </c>
      <c r="H45" s="282">
        <v>153.89473684210526</v>
      </c>
      <c r="I45" s="312">
        <v>40</v>
      </c>
      <c r="J45" s="50" t="s">
        <v>13</v>
      </c>
      <c r="K45" s="219" t="s">
        <v>766</v>
      </c>
    </row>
    <row r="46" spans="1:168" x14ac:dyDescent="0.2">
      <c r="A46" s="265">
        <v>272</v>
      </c>
      <c r="B46" s="331" t="s">
        <v>102</v>
      </c>
      <c r="C46" s="270">
        <v>5523</v>
      </c>
      <c r="D46" s="244">
        <v>40</v>
      </c>
      <c r="E46" s="271">
        <v>138.07499999999999</v>
      </c>
      <c r="F46" s="284">
        <v>12986</v>
      </c>
      <c r="G46" s="285">
        <v>92</v>
      </c>
      <c r="H46" s="282">
        <v>141.15217391304347</v>
      </c>
      <c r="I46" s="312">
        <v>40</v>
      </c>
      <c r="J46" s="50" t="s">
        <v>13</v>
      </c>
      <c r="K46" s="219" t="s">
        <v>766</v>
      </c>
    </row>
    <row r="47" spans="1:168" x14ac:dyDescent="0.2">
      <c r="A47" s="265">
        <v>1747</v>
      </c>
      <c r="B47" s="331" t="s">
        <v>104</v>
      </c>
      <c r="C47" s="270">
        <v>1107</v>
      </c>
      <c r="D47" s="244">
        <v>8</v>
      </c>
      <c r="E47" s="271">
        <v>138.375</v>
      </c>
      <c r="F47" s="284">
        <v>805</v>
      </c>
      <c r="G47" s="285">
        <v>6</v>
      </c>
      <c r="H47" s="282">
        <v>134.16666666666666</v>
      </c>
      <c r="I47" s="305" t="s">
        <v>10</v>
      </c>
      <c r="J47" s="50" t="s">
        <v>452</v>
      </c>
      <c r="K47" s="219" t="s">
        <v>772</v>
      </c>
    </row>
    <row r="48" spans="1:168" x14ac:dyDescent="0.2">
      <c r="A48" s="265">
        <v>2634</v>
      </c>
      <c r="B48" s="331" t="s">
        <v>535</v>
      </c>
      <c r="C48" s="270">
        <v>1649</v>
      </c>
      <c r="D48" s="244">
        <v>8</v>
      </c>
      <c r="E48" s="271">
        <v>206.125</v>
      </c>
      <c r="F48" s="288">
        <v>33134</v>
      </c>
      <c r="G48" s="289">
        <v>160</v>
      </c>
      <c r="H48" s="344">
        <v>207.1</v>
      </c>
      <c r="I48" s="310">
        <v>2</v>
      </c>
      <c r="J48" s="50" t="s">
        <v>24</v>
      </c>
      <c r="K48" s="219" t="s">
        <v>761</v>
      </c>
    </row>
    <row r="49" spans="1:168" x14ac:dyDescent="0.2">
      <c r="A49" s="265">
        <v>280</v>
      </c>
      <c r="B49" s="331" t="s">
        <v>109</v>
      </c>
      <c r="C49" s="270">
        <v>0</v>
      </c>
      <c r="D49" s="244">
        <v>0</v>
      </c>
      <c r="E49" s="271">
        <v>0</v>
      </c>
      <c r="F49" s="286">
        <v>12693</v>
      </c>
      <c r="G49" s="287">
        <v>69</v>
      </c>
      <c r="H49" s="282">
        <v>183.95652173913044</v>
      </c>
      <c r="I49" s="305">
        <v>19</v>
      </c>
      <c r="J49" s="50" t="s">
        <v>15</v>
      </c>
      <c r="K49" s="219" t="s">
        <v>759</v>
      </c>
    </row>
    <row r="50" spans="1:168" x14ac:dyDescent="0.2">
      <c r="A50" s="265">
        <v>2497</v>
      </c>
      <c r="B50" s="331" t="s">
        <v>696</v>
      </c>
      <c r="C50" s="270">
        <v>0</v>
      </c>
      <c r="D50" s="244">
        <v>0</v>
      </c>
      <c r="E50" s="271">
        <v>0</v>
      </c>
      <c r="F50" s="274">
        <v>0</v>
      </c>
      <c r="G50" s="275">
        <v>0</v>
      </c>
      <c r="H50" s="276">
        <v>0</v>
      </c>
      <c r="I50" s="305" t="s">
        <v>10</v>
      </c>
      <c r="J50" s="50" t="s">
        <v>452</v>
      </c>
      <c r="K50" s="219" t="s">
        <v>766</v>
      </c>
    </row>
    <row r="51" spans="1:168" x14ac:dyDescent="0.2">
      <c r="A51" s="265">
        <v>290</v>
      </c>
      <c r="B51" s="331" t="s">
        <v>110</v>
      </c>
      <c r="C51" s="270">
        <v>8203</v>
      </c>
      <c r="D51" s="244">
        <v>45</v>
      </c>
      <c r="E51" s="271">
        <v>182.28899999999999</v>
      </c>
      <c r="F51" s="288">
        <v>23792</v>
      </c>
      <c r="G51" s="289">
        <v>140</v>
      </c>
      <c r="H51" s="282">
        <v>169.94285714285715</v>
      </c>
      <c r="I51" s="312">
        <v>29</v>
      </c>
      <c r="J51" s="50" t="s">
        <v>13</v>
      </c>
      <c r="K51" s="219" t="s">
        <v>761</v>
      </c>
    </row>
    <row r="52" spans="1:168" x14ac:dyDescent="0.2">
      <c r="A52" s="273">
        <v>302</v>
      </c>
      <c r="B52" s="272" t="s">
        <v>113</v>
      </c>
      <c r="C52" s="337"/>
      <c r="D52" s="338"/>
      <c r="E52" s="339"/>
      <c r="F52" s="290">
        <v>21983</v>
      </c>
      <c r="G52" s="291">
        <v>127</v>
      </c>
      <c r="H52" s="292">
        <v>173.1</v>
      </c>
      <c r="I52" s="309">
        <v>26</v>
      </c>
      <c r="J52" s="307" t="s">
        <v>13</v>
      </c>
      <c r="K52" s="219" t="s">
        <v>762</v>
      </c>
    </row>
    <row r="53" spans="1:168" s="148" customFormat="1" x14ac:dyDescent="0.2">
      <c r="A53" s="265">
        <v>2831</v>
      </c>
      <c r="B53" s="331" t="s">
        <v>709</v>
      </c>
      <c r="C53" s="270">
        <v>3135</v>
      </c>
      <c r="D53" s="244">
        <v>21</v>
      </c>
      <c r="E53" s="271">
        <v>149.286</v>
      </c>
      <c r="F53" s="288">
        <v>4410</v>
      </c>
      <c r="G53" s="289">
        <v>30</v>
      </c>
      <c r="H53" s="282">
        <v>147</v>
      </c>
      <c r="I53" s="310">
        <v>40</v>
      </c>
      <c r="J53" s="50" t="s">
        <v>13</v>
      </c>
      <c r="K53" s="219" t="s">
        <v>769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</row>
    <row r="54" spans="1:168" x14ac:dyDescent="0.2">
      <c r="A54" s="265">
        <v>323</v>
      </c>
      <c r="B54" s="331" t="s">
        <v>119</v>
      </c>
      <c r="C54" s="270">
        <v>15585</v>
      </c>
      <c r="D54" s="244">
        <v>86</v>
      </c>
      <c r="E54" s="271">
        <v>181.221</v>
      </c>
      <c r="F54" s="284">
        <v>51562</v>
      </c>
      <c r="G54" s="285">
        <v>276</v>
      </c>
      <c r="H54" s="282">
        <v>186.81884057971016</v>
      </c>
      <c r="I54" s="310">
        <v>17</v>
      </c>
      <c r="J54" s="50" t="s">
        <v>15</v>
      </c>
      <c r="K54" s="219" t="s">
        <v>762</v>
      </c>
    </row>
    <row r="55" spans="1:168" x14ac:dyDescent="0.2">
      <c r="A55" s="265">
        <v>2265</v>
      </c>
      <c r="B55" s="331" t="s">
        <v>406</v>
      </c>
      <c r="C55" s="270">
        <v>2507</v>
      </c>
      <c r="D55" s="244">
        <v>15</v>
      </c>
      <c r="E55" s="271">
        <v>167.13300000000001</v>
      </c>
      <c r="F55" s="288">
        <v>15042</v>
      </c>
      <c r="G55" s="289">
        <v>86</v>
      </c>
      <c r="H55" s="282">
        <v>174.90697674418604</v>
      </c>
      <c r="I55" s="310">
        <v>25</v>
      </c>
      <c r="J55" s="50" t="s">
        <v>13</v>
      </c>
      <c r="K55" s="219" t="s">
        <v>769</v>
      </c>
    </row>
    <row r="56" spans="1:168" s="148" customFormat="1" x14ac:dyDescent="0.2">
      <c r="A56" s="265">
        <v>2797</v>
      </c>
      <c r="B56" s="331" t="s">
        <v>702</v>
      </c>
      <c r="C56" s="270">
        <v>0</v>
      </c>
      <c r="D56" s="244">
        <v>0</v>
      </c>
      <c r="E56" s="271">
        <v>0</v>
      </c>
      <c r="F56" s="274">
        <v>0</v>
      </c>
      <c r="G56" s="275">
        <v>0</v>
      </c>
      <c r="H56" s="276">
        <v>0</v>
      </c>
      <c r="I56" s="305" t="s">
        <v>10</v>
      </c>
      <c r="J56" s="50" t="s">
        <v>453</v>
      </c>
      <c r="K56" s="219" t="s">
        <v>783</v>
      </c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</row>
    <row r="57" spans="1:168" s="148" customFormat="1" x14ac:dyDescent="0.2">
      <c r="A57" s="265">
        <v>333</v>
      </c>
      <c r="B57" s="331" t="s">
        <v>124</v>
      </c>
      <c r="C57" s="270">
        <v>0</v>
      </c>
      <c r="D57" s="244">
        <v>0</v>
      </c>
      <c r="E57" s="271">
        <v>0</v>
      </c>
      <c r="F57" s="274">
        <v>0</v>
      </c>
      <c r="G57" s="275">
        <v>0</v>
      </c>
      <c r="H57" s="276">
        <v>0</v>
      </c>
      <c r="I57" s="305" t="s">
        <v>10</v>
      </c>
      <c r="J57" s="50" t="s">
        <v>453</v>
      </c>
      <c r="K57" s="219" t="s">
        <v>768</v>
      </c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</row>
    <row r="58" spans="1:168" s="148" customFormat="1" x14ac:dyDescent="0.2">
      <c r="A58" s="273">
        <v>2904</v>
      </c>
      <c r="B58" s="331" t="s">
        <v>780</v>
      </c>
      <c r="C58" s="337"/>
      <c r="D58" s="338"/>
      <c r="E58" s="339"/>
      <c r="F58" s="284">
        <v>5932</v>
      </c>
      <c r="G58" s="285">
        <v>44</v>
      </c>
      <c r="H58" s="282">
        <v>134.81818181818181</v>
      </c>
      <c r="I58" s="306">
        <v>40</v>
      </c>
      <c r="J58" s="307" t="s">
        <v>17</v>
      </c>
      <c r="K58" s="219" t="s">
        <v>766</v>
      </c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</row>
    <row r="59" spans="1:168" s="148" customFormat="1" x14ac:dyDescent="0.2">
      <c r="A59" s="265">
        <v>1172</v>
      </c>
      <c r="B59" s="331" t="s">
        <v>126</v>
      </c>
      <c r="C59" s="270">
        <v>8976</v>
      </c>
      <c r="D59" s="244">
        <v>55</v>
      </c>
      <c r="E59" s="271">
        <v>163.19999999999999</v>
      </c>
      <c r="F59" s="288">
        <v>5867</v>
      </c>
      <c r="G59" s="289">
        <v>38</v>
      </c>
      <c r="H59" s="282">
        <v>154.39473684210526</v>
      </c>
      <c r="I59" s="312">
        <v>39</v>
      </c>
      <c r="J59" s="50" t="s">
        <v>17</v>
      </c>
      <c r="K59" s="219" t="s">
        <v>767</v>
      </c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220"/>
      <c r="FH59" s="220"/>
      <c r="FI59" s="220"/>
      <c r="FJ59" s="135"/>
      <c r="FK59" s="135"/>
      <c r="FL59" s="135"/>
    </row>
    <row r="60" spans="1:168" x14ac:dyDescent="0.2">
      <c r="A60" s="265">
        <v>2632</v>
      </c>
      <c r="B60" s="331" t="s">
        <v>534</v>
      </c>
      <c r="C60" s="270">
        <v>3753</v>
      </c>
      <c r="D60" s="244">
        <v>24</v>
      </c>
      <c r="E60" s="271">
        <v>156.375</v>
      </c>
      <c r="F60" s="288">
        <v>2412</v>
      </c>
      <c r="G60" s="289">
        <v>16</v>
      </c>
      <c r="H60" s="282">
        <v>150.75</v>
      </c>
      <c r="I60" s="305" t="s">
        <v>352</v>
      </c>
      <c r="J60" s="50" t="s">
        <v>453</v>
      </c>
      <c r="K60" s="219" t="s">
        <v>766</v>
      </c>
      <c r="FJ60" s="148"/>
      <c r="FK60" s="148"/>
      <c r="FL60" s="148"/>
    </row>
    <row r="61" spans="1:168" x14ac:dyDescent="0.2">
      <c r="A61" s="265">
        <v>2453</v>
      </c>
      <c r="B61" s="331" t="s">
        <v>460</v>
      </c>
      <c r="C61" s="270">
        <v>1320</v>
      </c>
      <c r="D61" s="244">
        <v>8</v>
      </c>
      <c r="E61" s="271">
        <v>165</v>
      </c>
      <c r="F61" s="274">
        <v>0</v>
      </c>
      <c r="G61" s="275">
        <v>0</v>
      </c>
      <c r="H61" s="276">
        <v>0</v>
      </c>
      <c r="I61" s="305" t="s">
        <v>352</v>
      </c>
      <c r="J61" s="50" t="s">
        <v>452</v>
      </c>
      <c r="K61" s="219" t="s">
        <v>783</v>
      </c>
      <c r="FJ61" s="148"/>
      <c r="FK61" s="148"/>
      <c r="FL61" s="148"/>
    </row>
    <row r="62" spans="1:168" x14ac:dyDescent="0.2">
      <c r="A62" s="265">
        <v>1686</v>
      </c>
      <c r="B62" s="331" t="s">
        <v>128</v>
      </c>
      <c r="C62" s="270">
        <v>0</v>
      </c>
      <c r="D62" s="244">
        <v>0</v>
      </c>
      <c r="E62" s="271">
        <v>0</v>
      </c>
      <c r="F62" s="274">
        <v>0</v>
      </c>
      <c r="G62" s="275">
        <v>0</v>
      </c>
      <c r="H62" s="276">
        <v>0</v>
      </c>
      <c r="I62" s="305" t="s">
        <v>352</v>
      </c>
      <c r="J62" s="50" t="s">
        <v>452</v>
      </c>
      <c r="K62" s="219" t="s">
        <v>761</v>
      </c>
    </row>
    <row r="63" spans="1:168" x14ac:dyDescent="0.2">
      <c r="A63" s="265">
        <v>2695</v>
      </c>
      <c r="B63" s="331" t="s">
        <v>545</v>
      </c>
      <c r="C63" s="270">
        <v>0</v>
      </c>
      <c r="D63" s="244">
        <v>0</v>
      </c>
      <c r="E63" s="271">
        <v>0</v>
      </c>
      <c r="F63" s="284">
        <v>4152</v>
      </c>
      <c r="G63" s="285">
        <v>28</v>
      </c>
      <c r="H63" s="282">
        <v>148.28571428571428</v>
      </c>
      <c r="I63" s="305">
        <v>40</v>
      </c>
      <c r="J63" s="50" t="s">
        <v>17</v>
      </c>
      <c r="K63" s="219" t="s">
        <v>768</v>
      </c>
    </row>
    <row r="64" spans="1:168" x14ac:dyDescent="0.2">
      <c r="A64" s="265">
        <v>356</v>
      </c>
      <c r="B64" s="331" t="s">
        <v>461</v>
      </c>
      <c r="C64" s="270">
        <v>4194</v>
      </c>
      <c r="D64" s="244">
        <v>22</v>
      </c>
      <c r="E64" s="271">
        <v>190.636</v>
      </c>
      <c r="F64" s="286">
        <v>16277</v>
      </c>
      <c r="G64" s="287">
        <v>86</v>
      </c>
      <c r="H64" s="282">
        <v>189.26744186046511</v>
      </c>
      <c r="I64" s="312">
        <v>15</v>
      </c>
      <c r="J64" s="50" t="s">
        <v>15</v>
      </c>
      <c r="K64" s="219" t="s">
        <v>769</v>
      </c>
    </row>
    <row r="65" spans="1:168" x14ac:dyDescent="0.2">
      <c r="A65" s="265">
        <v>2526</v>
      </c>
      <c r="B65" s="331" t="s">
        <v>479</v>
      </c>
      <c r="C65" s="270">
        <v>3098</v>
      </c>
      <c r="D65" s="244">
        <v>21</v>
      </c>
      <c r="E65" s="271">
        <v>147.524</v>
      </c>
      <c r="F65" s="284">
        <v>17232</v>
      </c>
      <c r="G65" s="285">
        <v>119</v>
      </c>
      <c r="H65" s="282">
        <v>144.80672268907563</v>
      </c>
      <c r="I65" s="312">
        <v>40</v>
      </c>
      <c r="J65" s="50" t="s">
        <v>17</v>
      </c>
      <c r="K65" s="219" t="s">
        <v>764</v>
      </c>
    </row>
    <row r="66" spans="1:168" x14ac:dyDescent="0.2">
      <c r="A66" s="265">
        <v>407</v>
      </c>
      <c r="B66" s="331" t="s">
        <v>139</v>
      </c>
      <c r="C66" s="270">
        <v>2108</v>
      </c>
      <c r="D66" s="244">
        <v>12</v>
      </c>
      <c r="E66" s="271">
        <v>175.667</v>
      </c>
      <c r="F66" s="286">
        <v>22037</v>
      </c>
      <c r="G66" s="287">
        <v>120</v>
      </c>
      <c r="H66" s="282">
        <v>183.64166666666668</v>
      </c>
      <c r="I66" s="310">
        <v>19</v>
      </c>
      <c r="J66" s="50" t="s">
        <v>15</v>
      </c>
      <c r="K66" s="219" t="s">
        <v>765</v>
      </c>
      <c r="FJ66" s="148"/>
      <c r="FK66" s="148"/>
      <c r="FL66" s="148"/>
    </row>
    <row r="67" spans="1:168" x14ac:dyDescent="0.2">
      <c r="A67" s="265">
        <v>408</v>
      </c>
      <c r="B67" s="331" t="s">
        <v>140</v>
      </c>
      <c r="C67" s="270">
        <v>2394</v>
      </c>
      <c r="D67" s="244">
        <v>15</v>
      </c>
      <c r="E67" s="271">
        <v>159.6</v>
      </c>
      <c r="F67" s="286">
        <v>14722</v>
      </c>
      <c r="G67" s="287">
        <v>87</v>
      </c>
      <c r="H67" s="282">
        <v>169.2183908045977</v>
      </c>
      <c r="I67" s="310">
        <v>29</v>
      </c>
      <c r="J67" s="50" t="s">
        <v>13</v>
      </c>
      <c r="K67" s="219" t="s">
        <v>770</v>
      </c>
    </row>
    <row r="68" spans="1:168" x14ac:dyDescent="0.2">
      <c r="A68" s="265">
        <v>409</v>
      </c>
      <c r="B68" s="331" t="s">
        <v>141</v>
      </c>
      <c r="C68" s="270">
        <v>0</v>
      </c>
      <c r="D68" s="244">
        <v>0</v>
      </c>
      <c r="E68" s="271">
        <v>0</v>
      </c>
      <c r="F68" s="274">
        <v>0</v>
      </c>
      <c r="G68" s="275">
        <v>0</v>
      </c>
      <c r="H68" s="276">
        <v>0</v>
      </c>
      <c r="I68" s="305" t="s">
        <v>10</v>
      </c>
      <c r="J68" s="50" t="s">
        <v>453</v>
      </c>
      <c r="K68" s="219" t="s">
        <v>759</v>
      </c>
    </row>
    <row r="69" spans="1:168" x14ac:dyDescent="0.2">
      <c r="A69" s="273">
        <v>2892</v>
      </c>
      <c r="B69" s="332" t="s">
        <v>779</v>
      </c>
      <c r="C69" s="337"/>
      <c r="D69" s="338"/>
      <c r="E69" s="339"/>
      <c r="F69" s="290">
        <v>17364</v>
      </c>
      <c r="G69" s="291">
        <v>107</v>
      </c>
      <c r="H69" s="292">
        <v>162.28037383177571</v>
      </c>
      <c r="I69" s="306">
        <v>34</v>
      </c>
      <c r="J69" s="307" t="s">
        <v>17</v>
      </c>
      <c r="K69" s="219" t="s">
        <v>766</v>
      </c>
    </row>
    <row r="70" spans="1:168" x14ac:dyDescent="0.2">
      <c r="A70" s="265">
        <v>440</v>
      </c>
      <c r="B70" s="331" t="s">
        <v>143</v>
      </c>
      <c r="C70" s="270">
        <v>7222</v>
      </c>
      <c r="D70" s="244">
        <v>41</v>
      </c>
      <c r="E70" s="271">
        <v>176.14599999999999</v>
      </c>
      <c r="F70" s="286">
        <v>14853</v>
      </c>
      <c r="G70" s="287">
        <v>81</v>
      </c>
      <c r="H70" s="282">
        <v>183.37037037037038</v>
      </c>
      <c r="I70" s="310">
        <v>19</v>
      </c>
      <c r="J70" s="50" t="s">
        <v>55</v>
      </c>
      <c r="K70" s="219" t="s">
        <v>767</v>
      </c>
    </row>
    <row r="71" spans="1:168" x14ac:dyDescent="0.2">
      <c r="A71" s="265">
        <v>1492</v>
      </c>
      <c r="B71" s="331" t="s">
        <v>144</v>
      </c>
      <c r="C71" s="270">
        <v>1362</v>
      </c>
      <c r="D71" s="244">
        <v>9</v>
      </c>
      <c r="E71" s="271">
        <v>151.333</v>
      </c>
      <c r="F71" s="286">
        <v>8666</v>
      </c>
      <c r="G71" s="287">
        <v>54</v>
      </c>
      <c r="H71" s="282">
        <v>160.4814814814815</v>
      </c>
      <c r="I71" s="310">
        <v>35</v>
      </c>
      <c r="J71" s="50" t="s">
        <v>13</v>
      </c>
      <c r="K71" s="219" t="s">
        <v>762</v>
      </c>
    </row>
    <row r="72" spans="1:168" x14ac:dyDescent="0.2">
      <c r="A72" s="265">
        <v>1766</v>
      </c>
      <c r="B72" s="331" t="s">
        <v>145</v>
      </c>
      <c r="C72" s="270">
        <v>0</v>
      </c>
      <c r="D72" s="244">
        <v>0</v>
      </c>
      <c r="E72" s="271">
        <v>0</v>
      </c>
      <c r="F72" s="284">
        <v>8023</v>
      </c>
      <c r="G72" s="285">
        <v>56</v>
      </c>
      <c r="H72" s="282">
        <v>143.26785714285714</v>
      </c>
      <c r="I72" s="305">
        <v>40</v>
      </c>
      <c r="J72" s="50" t="s">
        <v>17</v>
      </c>
      <c r="K72" s="219" t="s">
        <v>766</v>
      </c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0"/>
      <c r="EM72" s="220"/>
      <c r="EN72" s="220"/>
      <c r="EO72" s="220"/>
      <c r="EP72" s="220"/>
      <c r="EQ72" s="220"/>
      <c r="ER72" s="220"/>
      <c r="ES72" s="220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</row>
    <row r="73" spans="1:168" x14ac:dyDescent="0.2">
      <c r="A73" s="273">
        <v>1766</v>
      </c>
      <c r="B73" s="272" t="s">
        <v>778</v>
      </c>
      <c r="C73" s="337"/>
      <c r="D73" s="338"/>
      <c r="E73" s="339"/>
      <c r="F73" s="345">
        <v>11310</v>
      </c>
      <c r="G73" s="346">
        <v>60</v>
      </c>
      <c r="H73" s="347">
        <v>188.51</v>
      </c>
      <c r="I73" s="297">
        <v>15</v>
      </c>
      <c r="J73" s="307" t="s">
        <v>15</v>
      </c>
      <c r="K73" s="219" t="s">
        <v>762</v>
      </c>
    </row>
    <row r="74" spans="1:168" x14ac:dyDescent="0.2">
      <c r="A74" s="273">
        <v>2885</v>
      </c>
      <c r="B74" s="332" t="s">
        <v>777</v>
      </c>
      <c r="C74" s="337"/>
      <c r="D74" s="338"/>
      <c r="E74" s="339"/>
      <c r="F74" s="290">
        <v>1967</v>
      </c>
      <c r="G74" s="291">
        <v>20</v>
      </c>
      <c r="H74" s="292">
        <v>98.35</v>
      </c>
      <c r="I74" s="306">
        <v>40</v>
      </c>
      <c r="J74" s="307" t="s">
        <v>13</v>
      </c>
      <c r="K74" s="219" t="s">
        <v>766</v>
      </c>
    </row>
    <row r="75" spans="1:168" x14ac:dyDescent="0.2">
      <c r="A75" s="265">
        <v>1459</v>
      </c>
      <c r="B75" s="331" t="s">
        <v>151</v>
      </c>
      <c r="C75" s="270">
        <v>0</v>
      </c>
      <c r="D75" s="244">
        <v>0</v>
      </c>
      <c r="E75" s="271">
        <v>0</v>
      </c>
      <c r="F75" s="274">
        <v>0</v>
      </c>
      <c r="G75" s="275">
        <v>0</v>
      </c>
      <c r="H75" s="276">
        <v>0</v>
      </c>
      <c r="I75" s="305" t="s">
        <v>10</v>
      </c>
      <c r="J75" s="50" t="s">
        <v>453</v>
      </c>
      <c r="K75" s="219" t="s">
        <v>764</v>
      </c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  <c r="FF75" s="220"/>
    </row>
    <row r="76" spans="1:168" x14ac:dyDescent="0.2">
      <c r="A76" s="265">
        <v>2805</v>
      </c>
      <c r="B76" s="331" t="s">
        <v>703</v>
      </c>
      <c r="C76" s="270">
        <v>0</v>
      </c>
      <c r="D76" s="244">
        <v>0</v>
      </c>
      <c r="E76" s="271">
        <v>0</v>
      </c>
      <c r="F76" s="274">
        <v>0</v>
      </c>
      <c r="G76" s="275">
        <v>0</v>
      </c>
      <c r="H76" s="276">
        <v>0</v>
      </c>
      <c r="I76" s="305" t="s">
        <v>352</v>
      </c>
      <c r="J76" s="50" t="s">
        <v>453</v>
      </c>
      <c r="K76" s="219" t="s">
        <v>769</v>
      </c>
    </row>
    <row r="77" spans="1:168" x14ac:dyDescent="0.2">
      <c r="A77" s="265">
        <v>1642</v>
      </c>
      <c r="B77" s="331" t="s">
        <v>153</v>
      </c>
      <c r="C77" s="270">
        <v>0</v>
      </c>
      <c r="D77" s="244">
        <v>0</v>
      </c>
      <c r="E77" s="271">
        <v>0</v>
      </c>
      <c r="F77" s="284">
        <v>4368</v>
      </c>
      <c r="G77" s="285">
        <v>28</v>
      </c>
      <c r="H77" s="282">
        <v>156</v>
      </c>
      <c r="I77" s="305">
        <v>38</v>
      </c>
      <c r="J77" s="50" t="s">
        <v>13</v>
      </c>
      <c r="K77" s="219" t="s">
        <v>767</v>
      </c>
    </row>
    <row r="78" spans="1:168" x14ac:dyDescent="0.2">
      <c r="A78" s="265">
        <v>2223</v>
      </c>
      <c r="B78" s="331" t="s">
        <v>407</v>
      </c>
      <c r="C78" s="270">
        <v>11203</v>
      </c>
      <c r="D78" s="244">
        <v>73</v>
      </c>
      <c r="E78" s="271">
        <v>153.46600000000001</v>
      </c>
      <c r="F78" s="274">
        <v>0</v>
      </c>
      <c r="G78" s="275">
        <v>0</v>
      </c>
      <c r="H78" s="276">
        <v>0</v>
      </c>
      <c r="I78" s="305" t="s">
        <v>352</v>
      </c>
      <c r="J78" s="50" t="s">
        <v>452</v>
      </c>
      <c r="K78" s="219" t="s">
        <v>770</v>
      </c>
    </row>
    <row r="79" spans="1:168" x14ac:dyDescent="0.2">
      <c r="A79" s="265">
        <v>2398</v>
      </c>
      <c r="B79" s="331" t="s">
        <v>792</v>
      </c>
      <c r="C79" s="270">
        <v>1590</v>
      </c>
      <c r="D79" s="244">
        <v>10</v>
      </c>
      <c r="E79" s="271">
        <v>159</v>
      </c>
      <c r="F79" s="274">
        <v>0</v>
      </c>
      <c r="G79" s="275">
        <v>0</v>
      </c>
      <c r="H79" s="276">
        <v>0</v>
      </c>
      <c r="I79" s="305" t="s">
        <v>352</v>
      </c>
      <c r="J79" s="50" t="s">
        <v>453</v>
      </c>
      <c r="K79" s="219" t="s">
        <v>770</v>
      </c>
    </row>
    <row r="80" spans="1:168" x14ac:dyDescent="0.2">
      <c r="A80" s="265">
        <v>2222</v>
      </c>
      <c r="B80" s="331" t="s">
        <v>793</v>
      </c>
      <c r="C80" s="270">
        <v>4875</v>
      </c>
      <c r="D80" s="244">
        <v>29</v>
      </c>
      <c r="E80" s="271">
        <v>168.10300000000001</v>
      </c>
      <c r="F80" s="274">
        <v>0</v>
      </c>
      <c r="G80" s="275">
        <v>0</v>
      </c>
      <c r="H80" s="276">
        <v>0</v>
      </c>
      <c r="I80" s="305" t="s">
        <v>352</v>
      </c>
      <c r="J80" s="50" t="s">
        <v>453</v>
      </c>
      <c r="K80" s="219" t="s">
        <v>770</v>
      </c>
      <c r="FJ80" s="220"/>
      <c r="FK80" s="220"/>
      <c r="FL80" s="220"/>
    </row>
    <row r="81" spans="1:168" x14ac:dyDescent="0.2">
      <c r="A81" s="265">
        <v>2266</v>
      </c>
      <c r="B81" s="331" t="s">
        <v>401</v>
      </c>
      <c r="C81" s="270">
        <v>0</v>
      </c>
      <c r="D81" s="244">
        <v>0</v>
      </c>
      <c r="E81" s="271">
        <v>0</v>
      </c>
      <c r="F81" s="274">
        <v>0</v>
      </c>
      <c r="G81" s="275">
        <v>0</v>
      </c>
      <c r="H81" s="276">
        <v>0</v>
      </c>
      <c r="I81" s="305" t="s">
        <v>10</v>
      </c>
      <c r="J81" s="50" t="s">
        <v>453</v>
      </c>
      <c r="K81" s="219" t="s">
        <v>769</v>
      </c>
      <c r="FG81" s="148"/>
      <c r="FH81" s="148"/>
      <c r="FI81" s="148"/>
    </row>
    <row r="82" spans="1:168" x14ac:dyDescent="0.2">
      <c r="A82" s="265">
        <v>1946</v>
      </c>
      <c r="B82" s="331" t="s">
        <v>333</v>
      </c>
      <c r="C82" s="270">
        <v>4368</v>
      </c>
      <c r="D82" s="244">
        <v>24</v>
      </c>
      <c r="E82" s="271">
        <v>182</v>
      </c>
      <c r="F82" s="288">
        <v>16300</v>
      </c>
      <c r="G82" s="289">
        <v>96</v>
      </c>
      <c r="H82" s="282">
        <v>169.8</v>
      </c>
      <c r="I82" s="312">
        <v>29</v>
      </c>
      <c r="J82" s="50" t="s">
        <v>13</v>
      </c>
      <c r="K82" s="219" t="s">
        <v>769</v>
      </c>
      <c r="FG82" s="148"/>
      <c r="FH82" s="148"/>
      <c r="FI82" s="148"/>
    </row>
    <row r="83" spans="1:168" x14ac:dyDescent="0.2">
      <c r="A83" s="265">
        <v>522</v>
      </c>
      <c r="B83" s="331" t="s">
        <v>165</v>
      </c>
      <c r="C83" s="270">
        <v>3686</v>
      </c>
      <c r="D83" s="244">
        <v>20</v>
      </c>
      <c r="E83" s="271">
        <v>184.3</v>
      </c>
      <c r="F83" s="288">
        <v>24676</v>
      </c>
      <c r="G83" s="289">
        <v>138</v>
      </c>
      <c r="H83" s="282">
        <v>178.81159420289856</v>
      </c>
      <c r="I83" s="312">
        <v>22</v>
      </c>
      <c r="J83" s="50" t="s">
        <v>15</v>
      </c>
      <c r="K83" s="219" t="s">
        <v>769</v>
      </c>
    </row>
    <row r="84" spans="1:168" x14ac:dyDescent="0.2">
      <c r="A84" s="265">
        <v>2832</v>
      </c>
      <c r="B84" s="331" t="s">
        <v>710</v>
      </c>
      <c r="C84" s="270">
        <v>4070</v>
      </c>
      <c r="D84" s="244">
        <v>28</v>
      </c>
      <c r="E84" s="271">
        <v>145.357</v>
      </c>
      <c r="F84" s="288">
        <v>11809</v>
      </c>
      <c r="G84" s="289">
        <v>74</v>
      </c>
      <c r="H84" s="282">
        <v>159.58108108108109</v>
      </c>
      <c r="I84" s="310">
        <v>36</v>
      </c>
      <c r="J84" s="50" t="s">
        <v>13</v>
      </c>
      <c r="K84" s="219" t="s">
        <v>769</v>
      </c>
    </row>
    <row r="85" spans="1:168" x14ac:dyDescent="0.2">
      <c r="A85" s="265">
        <v>1301</v>
      </c>
      <c r="B85" s="331" t="s">
        <v>547</v>
      </c>
      <c r="C85" s="270">
        <v>8384</v>
      </c>
      <c r="D85" s="244">
        <v>48</v>
      </c>
      <c r="E85" s="271">
        <v>174.667</v>
      </c>
      <c r="F85" s="284">
        <v>31278</v>
      </c>
      <c r="G85" s="285">
        <v>177</v>
      </c>
      <c r="H85" s="282">
        <v>176.71186440677965</v>
      </c>
      <c r="I85" s="310">
        <v>24</v>
      </c>
      <c r="J85" s="50" t="s">
        <v>13</v>
      </c>
      <c r="K85" s="219" t="s">
        <v>783</v>
      </c>
    </row>
    <row r="86" spans="1:168" x14ac:dyDescent="0.2">
      <c r="A86" s="265">
        <v>540</v>
      </c>
      <c r="B86" s="331" t="s">
        <v>171</v>
      </c>
      <c r="C86" s="270">
        <v>8118</v>
      </c>
      <c r="D86" s="244">
        <v>49</v>
      </c>
      <c r="E86" s="271">
        <v>165.673</v>
      </c>
      <c r="F86" s="284">
        <v>16577</v>
      </c>
      <c r="G86" s="285">
        <v>102</v>
      </c>
      <c r="H86" s="282">
        <v>162.51960784313727</v>
      </c>
      <c r="I86" s="312">
        <v>34</v>
      </c>
      <c r="J86" s="50" t="s">
        <v>17</v>
      </c>
      <c r="K86" s="219" t="s">
        <v>761</v>
      </c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148"/>
      <c r="EW86" s="148"/>
      <c r="EX86" s="148"/>
      <c r="EY86" s="148"/>
      <c r="EZ86" s="148"/>
      <c r="FA86" s="148"/>
      <c r="FB86" s="148"/>
      <c r="FC86" s="148"/>
      <c r="FD86" s="148"/>
      <c r="FE86" s="148"/>
      <c r="FF86" s="148"/>
    </row>
    <row r="87" spans="1:168" x14ac:dyDescent="0.2">
      <c r="A87" s="265">
        <v>552</v>
      </c>
      <c r="B87" s="331" t="s">
        <v>175</v>
      </c>
      <c r="C87" s="270">
        <v>0</v>
      </c>
      <c r="D87" s="244">
        <v>0</v>
      </c>
      <c r="E87" s="271">
        <v>0</v>
      </c>
      <c r="F87" s="303">
        <v>3782</v>
      </c>
      <c r="G87" s="304">
        <v>24</v>
      </c>
      <c r="H87" s="282">
        <v>157.58333333333334</v>
      </c>
      <c r="I87" s="305">
        <v>37</v>
      </c>
      <c r="J87" s="50" t="s">
        <v>13</v>
      </c>
      <c r="K87" s="219" t="s">
        <v>763</v>
      </c>
    </row>
    <row r="88" spans="1:168" x14ac:dyDescent="0.2">
      <c r="A88" s="265">
        <v>2902</v>
      </c>
      <c r="B88" s="332" t="s">
        <v>794</v>
      </c>
      <c r="C88" s="270"/>
      <c r="D88" s="244"/>
      <c r="E88" s="271"/>
      <c r="F88" s="303"/>
      <c r="G88" s="304"/>
      <c r="H88" s="282"/>
      <c r="I88" s="305" t="s">
        <v>352</v>
      </c>
      <c r="J88" s="50" t="s">
        <v>453</v>
      </c>
      <c r="K88" s="219" t="s">
        <v>766</v>
      </c>
    </row>
    <row r="89" spans="1:168" x14ac:dyDescent="0.2">
      <c r="A89" s="273">
        <v>559</v>
      </c>
      <c r="B89" s="332" t="s">
        <v>177</v>
      </c>
      <c r="C89" s="337"/>
      <c r="D89" s="338"/>
      <c r="E89" s="339"/>
      <c r="F89" s="290">
        <v>4785</v>
      </c>
      <c r="G89" s="291">
        <v>30</v>
      </c>
      <c r="H89" s="292">
        <v>159.5</v>
      </c>
      <c r="I89" s="306">
        <v>36</v>
      </c>
      <c r="J89" s="307" t="s">
        <v>13</v>
      </c>
      <c r="K89" s="219" t="s">
        <v>763</v>
      </c>
    </row>
    <row r="90" spans="1:168" x14ac:dyDescent="0.2">
      <c r="A90" s="265">
        <v>566</v>
      </c>
      <c r="B90" s="331" t="s">
        <v>437</v>
      </c>
      <c r="C90" s="270">
        <v>2603</v>
      </c>
      <c r="D90" s="244">
        <v>15</v>
      </c>
      <c r="E90" s="271">
        <v>173.53299999999999</v>
      </c>
      <c r="F90" s="274">
        <v>0</v>
      </c>
      <c r="G90" s="275">
        <v>0</v>
      </c>
      <c r="H90" s="276">
        <v>0</v>
      </c>
      <c r="I90" s="305" t="s">
        <v>352</v>
      </c>
      <c r="J90" s="50" t="s">
        <v>453</v>
      </c>
      <c r="K90" s="219" t="s">
        <v>765</v>
      </c>
    </row>
    <row r="91" spans="1:168" x14ac:dyDescent="0.2">
      <c r="A91" s="265">
        <v>568</v>
      </c>
      <c r="B91" s="331" t="s">
        <v>280</v>
      </c>
      <c r="C91" s="270">
        <v>0</v>
      </c>
      <c r="D91" s="244">
        <v>0</v>
      </c>
      <c r="E91" s="271">
        <v>0</v>
      </c>
      <c r="F91" s="274">
        <v>0</v>
      </c>
      <c r="G91" s="275">
        <v>0</v>
      </c>
      <c r="H91" s="276">
        <v>0</v>
      </c>
      <c r="I91" s="305" t="s">
        <v>352</v>
      </c>
      <c r="J91" s="50" t="s">
        <v>453</v>
      </c>
      <c r="K91" s="219" t="s">
        <v>770</v>
      </c>
    </row>
    <row r="92" spans="1:168" x14ac:dyDescent="0.2">
      <c r="A92" s="265">
        <v>2294</v>
      </c>
      <c r="B92" s="331" t="s">
        <v>419</v>
      </c>
      <c r="C92" s="270">
        <v>1610</v>
      </c>
      <c r="D92" s="244">
        <v>8</v>
      </c>
      <c r="E92" s="271">
        <v>201.25</v>
      </c>
      <c r="F92" s="284">
        <v>16224</v>
      </c>
      <c r="G92" s="285">
        <v>92</v>
      </c>
      <c r="H92" s="282">
        <v>176.34782608695653</v>
      </c>
      <c r="I92" s="305">
        <v>24</v>
      </c>
      <c r="J92" s="50" t="s">
        <v>15</v>
      </c>
      <c r="K92" s="219" t="s">
        <v>768</v>
      </c>
    </row>
    <row r="93" spans="1:168" x14ac:dyDescent="0.2">
      <c r="A93" s="265">
        <v>582</v>
      </c>
      <c r="B93" s="331" t="s">
        <v>181</v>
      </c>
      <c r="C93" s="270">
        <v>0</v>
      </c>
      <c r="D93" s="244">
        <v>0</v>
      </c>
      <c r="E93" s="271">
        <v>0</v>
      </c>
      <c r="F93" s="274">
        <v>0</v>
      </c>
      <c r="G93" s="275">
        <v>0</v>
      </c>
      <c r="H93" s="276">
        <v>0</v>
      </c>
      <c r="I93" s="305" t="s">
        <v>352</v>
      </c>
      <c r="J93" s="50" t="s">
        <v>453</v>
      </c>
      <c r="K93" s="219" t="s">
        <v>770</v>
      </c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/>
      <c r="FD93" s="148"/>
      <c r="FE93" s="148"/>
      <c r="FF93" s="148"/>
    </row>
    <row r="94" spans="1:168" x14ac:dyDescent="0.2">
      <c r="A94" s="265">
        <v>2349</v>
      </c>
      <c r="B94" s="331" t="s">
        <v>420</v>
      </c>
      <c r="C94" s="270">
        <v>0</v>
      </c>
      <c r="D94" s="244">
        <v>0</v>
      </c>
      <c r="E94" s="271">
        <v>0</v>
      </c>
      <c r="F94" s="274">
        <v>0</v>
      </c>
      <c r="G94" s="275">
        <v>0</v>
      </c>
      <c r="H94" s="276">
        <v>0</v>
      </c>
      <c r="I94" s="305" t="s">
        <v>352</v>
      </c>
      <c r="J94" s="50" t="s">
        <v>453</v>
      </c>
      <c r="K94" s="219" t="s">
        <v>763</v>
      </c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5"/>
      <c r="DL94" s="145"/>
      <c r="DM94" s="145"/>
      <c r="DN94" s="145"/>
      <c r="DO94" s="145"/>
      <c r="DP94" s="145"/>
      <c r="DQ94" s="145"/>
      <c r="DR94" s="145"/>
      <c r="DS94" s="145"/>
      <c r="DT94" s="145"/>
      <c r="DU94" s="145"/>
      <c r="DV94" s="145"/>
      <c r="DW94" s="145"/>
      <c r="DX94" s="145"/>
      <c r="DY94" s="145"/>
      <c r="DZ94" s="145"/>
      <c r="EA94" s="145"/>
      <c r="EB94" s="145"/>
      <c r="EC94" s="145"/>
      <c r="ED94" s="145"/>
      <c r="EE94" s="145"/>
      <c r="EF94" s="145"/>
      <c r="EG94" s="145"/>
      <c r="EH94" s="145"/>
      <c r="EI94" s="145"/>
      <c r="EJ94" s="145"/>
      <c r="EK94" s="145"/>
      <c r="EL94" s="145"/>
      <c r="EM94" s="145"/>
      <c r="EN94" s="145"/>
      <c r="EO94" s="145"/>
      <c r="EP94" s="145"/>
      <c r="EQ94" s="145"/>
      <c r="ER94" s="145"/>
      <c r="ES94" s="145"/>
      <c r="ET94" s="145"/>
      <c r="EU94" s="145"/>
      <c r="EV94" s="145"/>
      <c r="EW94" s="145"/>
      <c r="EX94" s="145"/>
      <c r="EY94" s="145"/>
      <c r="EZ94" s="145"/>
      <c r="FA94" s="145"/>
      <c r="FB94" s="145"/>
      <c r="FC94" s="145"/>
      <c r="FD94" s="145"/>
      <c r="FE94" s="145"/>
    </row>
    <row r="95" spans="1:168" x14ac:dyDescent="0.2">
      <c r="A95" s="265">
        <v>1825</v>
      </c>
      <c r="B95" s="331" t="s">
        <v>294</v>
      </c>
      <c r="C95" s="270">
        <v>5776</v>
      </c>
      <c r="D95" s="244">
        <v>32</v>
      </c>
      <c r="E95" s="271">
        <v>180.5</v>
      </c>
      <c r="F95" s="286">
        <v>27394</v>
      </c>
      <c r="G95" s="287">
        <v>151</v>
      </c>
      <c r="H95" s="282">
        <v>181.41721854304635</v>
      </c>
      <c r="I95" s="310">
        <v>20</v>
      </c>
      <c r="J95" s="50" t="s">
        <v>15</v>
      </c>
      <c r="K95" s="219" t="s">
        <v>761</v>
      </c>
    </row>
    <row r="96" spans="1:168" x14ac:dyDescent="0.2">
      <c r="A96" s="265">
        <v>327</v>
      </c>
      <c r="B96" s="331" t="s">
        <v>356</v>
      </c>
      <c r="C96" s="270">
        <v>0</v>
      </c>
      <c r="D96" s="244">
        <v>0</v>
      </c>
      <c r="E96" s="271">
        <v>0</v>
      </c>
      <c r="F96" s="288">
        <v>4988</v>
      </c>
      <c r="G96" s="289">
        <v>30</v>
      </c>
      <c r="H96" s="282">
        <v>166.26666666666668</v>
      </c>
      <c r="I96" s="305">
        <v>31</v>
      </c>
      <c r="J96" s="50" t="s">
        <v>17</v>
      </c>
      <c r="K96" s="219" t="s">
        <v>767</v>
      </c>
      <c r="FJ96" s="148"/>
      <c r="FK96" s="148"/>
      <c r="FL96" s="148"/>
    </row>
    <row r="97" spans="1:168" x14ac:dyDescent="0.2">
      <c r="A97" s="265">
        <v>586</v>
      </c>
      <c r="B97" s="331" t="s">
        <v>183</v>
      </c>
      <c r="C97" s="270">
        <v>5022</v>
      </c>
      <c r="D97" s="244">
        <v>32</v>
      </c>
      <c r="E97" s="271">
        <v>156.93700000000001</v>
      </c>
      <c r="F97" s="284">
        <v>7528</v>
      </c>
      <c r="G97" s="285">
        <v>46</v>
      </c>
      <c r="H97" s="282">
        <v>163.65217391304347</v>
      </c>
      <c r="I97" s="310">
        <v>33</v>
      </c>
      <c r="J97" s="50" t="s">
        <v>13</v>
      </c>
      <c r="K97" s="219" t="s">
        <v>770</v>
      </c>
    </row>
    <row r="98" spans="1:168" s="148" customFormat="1" x14ac:dyDescent="0.2">
      <c r="A98" s="265">
        <v>2500</v>
      </c>
      <c r="B98" s="331" t="s">
        <v>463</v>
      </c>
      <c r="C98" s="270">
        <v>1747</v>
      </c>
      <c r="D98" s="244">
        <v>12</v>
      </c>
      <c r="E98" s="271">
        <v>145.583</v>
      </c>
      <c r="F98" s="286">
        <v>6001</v>
      </c>
      <c r="G98" s="287">
        <v>42</v>
      </c>
      <c r="H98" s="282">
        <v>142.88095238095238</v>
      </c>
      <c r="I98" s="310">
        <v>40</v>
      </c>
      <c r="J98" s="50" t="s">
        <v>13</v>
      </c>
      <c r="K98" s="219" t="s">
        <v>764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  <c r="DT98" s="135"/>
      <c r="DU98" s="135"/>
      <c r="DV98" s="135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5"/>
      <c r="EM98" s="135"/>
      <c r="EN98" s="135"/>
      <c r="EO98" s="135"/>
      <c r="EP98" s="135"/>
      <c r="EQ98" s="135"/>
      <c r="ER98" s="135"/>
      <c r="ES98" s="135"/>
      <c r="ET98" s="135"/>
      <c r="EU98" s="135"/>
      <c r="EV98" s="135"/>
      <c r="EW98" s="135"/>
      <c r="EX98" s="135"/>
      <c r="EY98" s="135"/>
      <c r="EZ98" s="135"/>
      <c r="FA98" s="135"/>
      <c r="FB98" s="135"/>
      <c r="FC98" s="135"/>
      <c r="FD98" s="135"/>
      <c r="FE98" s="135"/>
      <c r="FF98" s="135"/>
      <c r="FG98" s="135"/>
      <c r="FH98" s="135"/>
      <c r="FI98" s="135"/>
    </row>
    <row r="99" spans="1:168" s="148" customFormat="1" x14ac:dyDescent="0.2">
      <c r="A99" s="265">
        <v>2334</v>
      </c>
      <c r="B99" s="331" t="s">
        <v>421</v>
      </c>
      <c r="C99" s="270">
        <v>0</v>
      </c>
      <c r="D99" s="244">
        <v>0</v>
      </c>
      <c r="E99" s="271">
        <v>0</v>
      </c>
      <c r="F99" s="274">
        <v>0</v>
      </c>
      <c r="G99" s="275">
        <v>0</v>
      </c>
      <c r="H99" s="276">
        <v>0</v>
      </c>
      <c r="I99" s="305" t="s">
        <v>10</v>
      </c>
      <c r="J99" s="50" t="s">
        <v>453</v>
      </c>
      <c r="K99" s="219" t="s">
        <v>766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5"/>
      <c r="FL99" s="135"/>
    </row>
    <row r="100" spans="1:168" x14ac:dyDescent="0.2">
      <c r="A100" s="265">
        <v>1763</v>
      </c>
      <c r="B100" s="331" t="s">
        <v>326</v>
      </c>
      <c r="C100" s="270">
        <v>2014</v>
      </c>
      <c r="D100" s="244">
        <v>12</v>
      </c>
      <c r="E100" s="271">
        <v>167.833</v>
      </c>
      <c r="F100" s="284">
        <v>5005</v>
      </c>
      <c r="G100" s="285">
        <v>30</v>
      </c>
      <c r="H100" s="282">
        <v>166.83333333333334</v>
      </c>
      <c r="I100" s="312">
        <v>31</v>
      </c>
      <c r="J100" s="50" t="s">
        <v>17</v>
      </c>
      <c r="K100" s="219" t="s">
        <v>770</v>
      </c>
      <c r="FJ100" s="148"/>
      <c r="FK100" s="148"/>
      <c r="FL100" s="148"/>
    </row>
    <row r="101" spans="1:168" x14ac:dyDescent="0.2">
      <c r="A101" s="265">
        <v>1375</v>
      </c>
      <c r="B101" s="331" t="s">
        <v>187</v>
      </c>
      <c r="C101" s="270">
        <v>2050</v>
      </c>
      <c r="D101" s="244">
        <v>14</v>
      </c>
      <c r="E101" s="271">
        <v>146.429</v>
      </c>
      <c r="F101" s="286">
        <v>1639</v>
      </c>
      <c r="G101" s="287">
        <v>12</v>
      </c>
      <c r="H101" s="282">
        <v>136.58333333333334</v>
      </c>
      <c r="I101" s="305" t="s">
        <v>352</v>
      </c>
      <c r="J101" s="50" t="s">
        <v>453</v>
      </c>
      <c r="K101" s="219" t="s">
        <v>764</v>
      </c>
    </row>
    <row r="102" spans="1:168" ht="12" customHeight="1" x14ac:dyDescent="0.2">
      <c r="A102" s="265">
        <v>1168</v>
      </c>
      <c r="B102" s="331" t="s">
        <v>189</v>
      </c>
      <c r="C102" s="270">
        <v>3939</v>
      </c>
      <c r="D102" s="244">
        <v>25</v>
      </c>
      <c r="E102" s="271">
        <v>157.56</v>
      </c>
      <c r="F102" s="284">
        <v>25818</v>
      </c>
      <c r="G102" s="285">
        <v>163</v>
      </c>
      <c r="H102" s="282">
        <v>158.39263803680981</v>
      </c>
      <c r="I102" s="310">
        <v>36</v>
      </c>
      <c r="J102" s="50" t="s">
        <v>13</v>
      </c>
      <c r="K102" s="219" t="s">
        <v>764</v>
      </c>
      <c r="FG102" s="148"/>
      <c r="FH102" s="148"/>
      <c r="FI102" s="148"/>
    </row>
    <row r="103" spans="1:168" x14ac:dyDescent="0.2">
      <c r="A103" s="265">
        <v>1636</v>
      </c>
      <c r="B103" s="331" t="s">
        <v>323</v>
      </c>
      <c r="C103" s="270">
        <v>1228</v>
      </c>
      <c r="D103" s="244">
        <v>8</v>
      </c>
      <c r="E103" s="271">
        <v>153.5</v>
      </c>
      <c r="F103" s="288">
        <v>6859</v>
      </c>
      <c r="G103" s="289">
        <v>44</v>
      </c>
      <c r="H103" s="282">
        <v>155.88636363636363</v>
      </c>
      <c r="I103" s="310">
        <v>39</v>
      </c>
      <c r="J103" s="50" t="s">
        <v>17</v>
      </c>
      <c r="K103" s="219" t="s">
        <v>767</v>
      </c>
      <c r="FJ103" s="148"/>
      <c r="FK103" s="148"/>
      <c r="FL103" s="148"/>
    </row>
    <row r="104" spans="1:168" x14ac:dyDescent="0.2">
      <c r="A104" s="265">
        <v>633</v>
      </c>
      <c r="B104" s="331" t="s">
        <v>192</v>
      </c>
      <c r="C104" s="270">
        <v>0</v>
      </c>
      <c r="D104" s="244">
        <v>0</v>
      </c>
      <c r="E104" s="271">
        <v>0</v>
      </c>
      <c r="F104" s="274">
        <v>0</v>
      </c>
      <c r="G104" s="275">
        <v>0</v>
      </c>
      <c r="H104" s="276">
        <v>0</v>
      </c>
      <c r="I104" s="305" t="s">
        <v>352</v>
      </c>
      <c r="J104" s="50" t="s">
        <v>452</v>
      </c>
      <c r="K104" s="219" t="s">
        <v>767</v>
      </c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8"/>
      <c r="ES104" s="148"/>
      <c r="ET104" s="148"/>
      <c r="EU104" s="148"/>
      <c r="EV104" s="148"/>
      <c r="EW104" s="148"/>
      <c r="EX104" s="148"/>
      <c r="EY104" s="148"/>
      <c r="EZ104" s="148"/>
      <c r="FA104" s="148"/>
      <c r="FB104" s="148"/>
      <c r="FC104" s="148"/>
      <c r="FD104" s="148"/>
      <c r="FE104" s="148"/>
      <c r="FF104" s="148"/>
      <c r="FJ104" s="148"/>
      <c r="FK104" s="148"/>
      <c r="FL104" s="148"/>
    </row>
    <row r="105" spans="1:168" x14ac:dyDescent="0.2">
      <c r="A105" s="265">
        <v>2820</v>
      </c>
      <c r="B105" s="331" t="s">
        <v>706</v>
      </c>
      <c r="C105" s="270">
        <v>5823</v>
      </c>
      <c r="D105" s="244">
        <v>40</v>
      </c>
      <c r="E105" s="271">
        <v>145.57499999999999</v>
      </c>
      <c r="F105" s="284">
        <v>21776</v>
      </c>
      <c r="G105" s="285">
        <v>147</v>
      </c>
      <c r="H105" s="282">
        <v>148.1360544217687</v>
      </c>
      <c r="I105" s="310">
        <v>40</v>
      </c>
      <c r="J105" s="50" t="s">
        <v>17</v>
      </c>
      <c r="K105" s="219" t="s">
        <v>766</v>
      </c>
      <c r="FG105" s="148"/>
      <c r="FH105" s="148"/>
      <c r="FI105" s="148"/>
    </row>
    <row r="106" spans="1:168" x14ac:dyDescent="0.2">
      <c r="A106" s="273">
        <v>2934</v>
      </c>
      <c r="B106" s="332" t="s">
        <v>776</v>
      </c>
      <c r="C106" s="337"/>
      <c r="D106" s="338"/>
      <c r="E106" s="339"/>
      <c r="F106" s="284">
        <v>7807</v>
      </c>
      <c r="G106" s="285">
        <v>56</v>
      </c>
      <c r="H106" s="282">
        <v>139.41071428571428</v>
      </c>
      <c r="I106" s="306">
        <v>40</v>
      </c>
      <c r="J106" s="307" t="s">
        <v>17</v>
      </c>
      <c r="K106" s="219" t="s">
        <v>766</v>
      </c>
      <c r="FG106" s="148"/>
      <c r="FH106" s="148"/>
      <c r="FI106" s="148"/>
    </row>
    <row r="107" spans="1:168" x14ac:dyDescent="0.2">
      <c r="A107" s="265">
        <v>2631</v>
      </c>
      <c r="B107" s="331" t="s">
        <v>533</v>
      </c>
      <c r="C107" s="270">
        <v>2148</v>
      </c>
      <c r="D107" s="244">
        <v>15</v>
      </c>
      <c r="E107" s="271">
        <v>143.19999999999999</v>
      </c>
      <c r="F107" s="274">
        <v>0</v>
      </c>
      <c r="G107" s="275">
        <v>0</v>
      </c>
      <c r="H107" s="276">
        <v>0</v>
      </c>
      <c r="I107" s="305" t="s">
        <v>352</v>
      </c>
      <c r="J107" s="50" t="s">
        <v>452</v>
      </c>
      <c r="K107" s="219" t="s">
        <v>761</v>
      </c>
    </row>
    <row r="108" spans="1:168" x14ac:dyDescent="0.2">
      <c r="A108" s="265">
        <v>1377</v>
      </c>
      <c r="B108" s="331" t="s">
        <v>322</v>
      </c>
      <c r="C108" s="270">
        <v>9492</v>
      </c>
      <c r="D108" s="244">
        <v>48</v>
      </c>
      <c r="E108" s="271">
        <v>197.75</v>
      </c>
      <c r="F108" s="288">
        <v>29431</v>
      </c>
      <c r="G108" s="289">
        <v>160</v>
      </c>
      <c r="H108" s="282">
        <v>183.94374999999999</v>
      </c>
      <c r="I108" s="312">
        <v>19</v>
      </c>
      <c r="J108" s="50" t="s">
        <v>15</v>
      </c>
      <c r="K108" s="219" t="s">
        <v>761</v>
      </c>
    </row>
    <row r="109" spans="1:168" s="220" customFormat="1" x14ac:dyDescent="0.2">
      <c r="A109" s="265">
        <v>656</v>
      </c>
      <c r="B109" s="331" t="s">
        <v>201</v>
      </c>
      <c r="C109" s="270">
        <v>9694</v>
      </c>
      <c r="D109" s="244">
        <v>53</v>
      </c>
      <c r="E109" s="271">
        <v>182.90600000000001</v>
      </c>
      <c r="F109" s="284">
        <v>29999</v>
      </c>
      <c r="G109" s="285">
        <v>169</v>
      </c>
      <c r="H109" s="282">
        <v>177.50887573964496</v>
      </c>
      <c r="I109" s="312">
        <v>23</v>
      </c>
      <c r="J109" s="50" t="s">
        <v>13</v>
      </c>
      <c r="K109" s="219" t="s">
        <v>770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  <c r="DL109" s="135"/>
      <c r="DM109" s="135"/>
      <c r="DN109" s="135"/>
      <c r="DO109" s="135"/>
      <c r="DP109" s="135"/>
      <c r="DQ109" s="135"/>
      <c r="DR109" s="135"/>
      <c r="DS109" s="135"/>
      <c r="DT109" s="135"/>
      <c r="DU109" s="135"/>
      <c r="DV109" s="135"/>
      <c r="DW109" s="135"/>
      <c r="DX109" s="135"/>
      <c r="DY109" s="135"/>
      <c r="DZ109" s="135"/>
      <c r="EA109" s="135"/>
      <c r="EB109" s="135"/>
      <c r="EC109" s="135"/>
      <c r="ED109" s="135"/>
      <c r="EE109" s="135"/>
      <c r="EF109" s="135"/>
      <c r="EG109" s="135"/>
      <c r="EH109" s="135"/>
      <c r="EI109" s="135"/>
      <c r="EJ109" s="135"/>
      <c r="EK109" s="135"/>
      <c r="EL109" s="135"/>
      <c r="EM109" s="135"/>
      <c r="EN109" s="135"/>
      <c r="EO109" s="135"/>
      <c r="EP109" s="135"/>
      <c r="EQ109" s="135"/>
      <c r="ER109" s="135"/>
      <c r="ES109" s="135"/>
      <c r="ET109" s="135"/>
      <c r="EU109" s="135"/>
      <c r="EV109" s="135"/>
      <c r="EW109" s="135"/>
      <c r="EX109" s="135"/>
      <c r="EY109" s="135"/>
      <c r="EZ109" s="135"/>
      <c r="FA109" s="135"/>
      <c r="FB109" s="135"/>
      <c r="FC109" s="135"/>
      <c r="FD109" s="135"/>
      <c r="FE109" s="135"/>
      <c r="FF109" s="135"/>
      <c r="FG109" s="135"/>
      <c r="FH109" s="135"/>
      <c r="FI109" s="135"/>
      <c r="FJ109" s="135"/>
      <c r="FK109" s="135"/>
      <c r="FL109" s="135"/>
    </row>
    <row r="110" spans="1:168" x14ac:dyDescent="0.2">
      <c r="A110" s="265">
        <v>663</v>
      </c>
      <c r="B110" s="331" t="s">
        <v>202</v>
      </c>
      <c r="C110" s="270"/>
      <c r="D110" s="244"/>
      <c r="E110" s="271"/>
      <c r="F110" s="284"/>
      <c r="G110" s="285"/>
      <c r="H110" s="282"/>
      <c r="I110" s="312"/>
      <c r="J110" s="50"/>
      <c r="K110" s="219" t="s">
        <v>768</v>
      </c>
      <c r="FJ110" s="220"/>
      <c r="FK110" s="220"/>
      <c r="FL110" s="220"/>
    </row>
    <row r="111" spans="1:168" x14ac:dyDescent="0.2">
      <c r="A111" s="265">
        <v>2806</v>
      </c>
      <c r="B111" s="331" t="s">
        <v>704</v>
      </c>
      <c r="C111" s="270">
        <v>0</v>
      </c>
      <c r="D111" s="244">
        <v>0</v>
      </c>
      <c r="E111" s="271">
        <v>0</v>
      </c>
      <c r="F111" s="274">
        <v>0</v>
      </c>
      <c r="G111" s="275">
        <v>0</v>
      </c>
      <c r="H111" s="276">
        <v>0</v>
      </c>
      <c r="I111" s="305" t="s">
        <v>10</v>
      </c>
      <c r="J111" s="50" t="s">
        <v>453</v>
      </c>
      <c r="K111" s="219" t="s">
        <v>766</v>
      </c>
      <c r="FJ111" s="148"/>
      <c r="FK111" s="148"/>
      <c r="FL111" s="148"/>
    </row>
    <row r="112" spans="1:168" x14ac:dyDescent="0.2">
      <c r="A112" s="265">
        <v>2454</v>
      </c>
      <c r="B112" s="331" t="s">
        <v>465</v>
      </c>
      <c r="C112" s="270">
        <v>0</v>
      </c>
      <c r="D112" s="244">
        <v>0</v>
      </c>
      <c r="E112" s="271">
        <v>0</v>
      </c>
      <c r="F112" s="274">
        <v>0</v>
      </c>
      <c r="G112" s="275">
        <v>0</v>
      </c>
      <c r="H112" s="276">
        <v>0</v>
      </c>
      <c r="I112" s="305" t="s">
        <v>352</v>
      </c>
      <c r="J112" s="50" t="s">
        <v>452</v>
      </c>
      <c r="K112" s="219" t="s">
        <v>768</v>
      </c>
    </row>
    <row r="113" spans="1:168" x14ac:dyDescent="0.2">
      <c r="A113" s="265">
        <v>1378</v>
      </c>
      <c r="B113" s="331" t="s">
        <v>216</v>
      </c>
      <c r="C113" s="270">
        <v>3776</v>
      </c>
      <c r="D113" s="244">
        <v>23</v>
      </c>
      <c r="E113" s="271">
        <v>164.17400000000001</v>
      </c>
      <c r="F113" s="288">
        <v>18441</v>
      </c>
      <c r="G113" s="289">
        <v>114</v>
      </c>
      <c r="H113" s="282">
        <v>161.76315789473685</v>
      </c>
      <c r="I113" s="312">
        <v>34</v>
      </c>
      <c r="J113" s="50" t="s">
        <v>13</v>
      </c>
      <c r="K113" s="219" t="s">
        <v>770</v>
      </c>
    </row>
    <row r="114" spans="1:168" x14ac:dyDescent="0.2">
      <c r="A114" s="265">
        <v>541</v>
      </c>
      <c r="B114" s="331" t="s">
        <v>541</v>
      </c>
      <c r="C114" s="270">
        <v>4471</v>
      </c>
      <c r="D114" s="244">
        <v>25</v>
      </c>
      <c r="E114" s="271">
        <v>178.84</v>
      </c>
      <c r="F114" s="274">
        <v>0</v>
      </c>
      <c r="G114" s="275">
        <v>0</v>
      </c>
      <c r="H114" s="276">
        <v>0</v>
      </c>
      <c r="I114" s="305" t="s">
        <v>352</v>
      </c>
      <c r="J114" s="50" t="s">
        <v>452</v>
      </c>
      <c r="K114" s="219" t="s">
        <v>761</v>
      </c>
      <c r="FG114" s="148"/>
      <c r="FH114" s="148"/>
      <c r="FI114" s="148"/>
    </row>
    <row r="115" spans="1:168" x14ac:dyDescent="0.2">
      <c r="A115" s="265">
        <v>721</v>
      </c>
      <c r="B115" s="331" t="s">
        <v>218</v>
      </c>
      <c r="C115" s="270">
        <v>2533</v>
      </c>
      <c r="D115" s="244">
        <v>15</v>
      </c>
      <c r="E115" s="271">
        <v>168.86699999999999</v>
      </c>
      <c r="F115" s="301">
        <v>542</v>
      </c>
      <c r="G115" s="302">
        <v>3</v>
      </c>
      <c r="H115" s="282">
        <v>180.66666666666666</v>
      </c>
      <c r="I115" s="305" t="s">
        <v>352</v>
      </c>
      <c r="J115" s="50" t="s">
        <v>453</v>
      </c>
      <c r="K115" s="219" t="s">
        <v>765</v>
      </c>
      <c r="FG115" s="148"/>
      <c r="FH115" s="148"/>
      <c r="FI115" s="148"/>
    </row>
    <row r="116" spans="1:168" x14ac:dyDescent="0.2">
      <c r="A116" s="265">
        <v>2455</v>
      </c>
      <c r="B116" s="331" t="s">
        <v>466</v>
      </c>
      <c r="C116" s="270">
        <v>4111</v>
      </c>
      <c r="D116" s="244">
        <v>25</v>
      </c>
      <c r="E116" s="271">
        <v>164.44</v>
      </c>
      <c r="F116" s="284">
        <v>18061</v>
      </c>
      <c r="G116" s="285">
        <v>106</v>
      </c>
      <c r="H116" s="282">
        <v>170.38679245283018</v>
      </c>
      <c r="I116" s="310">
        <v>28</v>
      </c>
      <c r="J116" s="50" t="s">
        <v>13</v>
      </c>
      <c r="K116" s="219" t="s">
        <v>783</v>
      </c>
    </row>
    <row r="117" spans="1:168" x14ac:dyDescent="0.2">
      <c r="A117" s="265">
        <v>2456</v>
      </c>
      <c r="B117" s="331" t="s">
        <v>467</v>
      </c>
      <c r="C117" s="270">
        <v>15364</v>
      </c>
      <c r="D117" s="244">
        <v>84</v>
      </c>
      <c r="E117" s="271">
        <v>182.905</v>
      </c>
      <c r="F117" s="288">
        <v>41966</v>
      </c>
      <c r="G117" s="289">
        <v>239</v>
      </c>
      <c r="H117" s="282">
        <v>175.58995815899581</v>
      </c>
      <c r="I117" s="312">
        <v>25</v>
      </c>
      <c r="J117" s="50" t="s">
        <v>13</v>
      </c>
      <c r="K117" s="219" t="s">
        <v>768</v>
      </c>
    </row>
    <row r="118" spans="1:168" s="148" customFormat="1" x14ac:dyDescent="0.2">
      <c r="A118" s="273">
        <v>2894</v>
      </c>
      <c r="B118" s="332" t="s">
        <v>775</v>
      </c>
      <c r="C118" s="337"/>
      <c r="D118" s="338"/>
      <c r="E118" s="339"/>
      <c r="F118" s="284">
        <v>10190</v>
      </c>
      <c r="G118" s="285">
        <v>92</v>
      </c>
      <c r="H118" s="282">
        <v>110.76086956521739</v>
      </c>
      <c r="I118" s="306">
        <v>40</v>
      </c>
      <c r="J118" s="307" t="s">
        <v>17</v>
      </c>
      <c r="K118" s="219" t="s">
        <v>766</v>
      </c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135"/>
      <c r="CR118" s="135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5"/>
      <c r="DF118" s="135"/>
      <c r="DG118" s="135"/>
      <c r="DH118" s="135"/>
      <c r="DI118" s="135"/>
      <c r="DJ118" s="135"/>
      <c r="DK118" s="135"/>
      <c r="DL118" s="135"/>
      <c r="DM118" s="135"/>
      <c r="DN118" s="135"/>
      <c r="DO118" s="135"/>
      <c r="DP118" s="135"/>
      <c r="DQ118" s="135"/>
      <c r="DR118" s="135"/>
      <c r="DS118" s="135"/>
      <c r="DT118" s="135"/>
      <c r="DU118" s="135"/>
      <c r="DV118" s="135"/>
      <c r="DW118" s="135"/>
      <c r="DX118" s="135"/>
      <c r="DY118" s="135"/>
      <c r="DZ118" s="135"/>
      <c r="EA118" s="135"/>
      <c r="EB118" s="135"/>
      <c r="EC118" s="135"/>
      <c r="ED118" s="135"/>
      <c r="EE118" s="135"/>
      <c r="EF118" s="135"/>
      <c r="EG118" s="135"/>
      <c r="EH118" s="135"/>
      <c r="EI118" s="135"/>
      <c r="EJ118" s="135"/>
      <c r="EK118" s="135"/>
      <c r="EL118" s="135"/>
      <c r="EM118" s="135"/>
      <c r="EN118" s="135"/>
      <c r="EO118" s="135"/>
      <c r="EP118" s="135"/>
      <c r="EQ118" s="135"/>
      <c r="ER118" s="135"/>
      <c r="ES118" s="135"/>
      <c r="ET118" s="135"/>
      <c r="EU118" s="135"/>
      <c r="EV118" s="135"/>
      <c r="EW118" s="135"/>
      <c r="EX118" s="135"/>
      <c r="EY118" s="135"/>
      <c r="EZ118" s="135"/>
      <c r="FA118" s="135"/>
      <c r="FB118" s="135"/>
      <c r="FC118" s="135"/>
      <c r="FD118" s="135"/>
      <c r="FE118" s="135"/>
      <c r="FF118" s="135"/>
      <c r="FG118" s="135"/>
      <c r="FH118" s="135"/>
      <c r="FI118" s="135"/>
      <c r="FJ118" s="135"/>
      <c r="FK118" s="135"/>
      <c r="FL118" s="135"/>
    </row>
    <row r="119" spans="1:168" s="148" customFormat="1" x14ac:dyDescent="0.2">
      <c r="A119" s="265">
        <v>1464</v>
      </c>
      <c r="B119" s="331" t="s">
        <v>220</v>
      </c>
      <c r="C119" s="270">
        <v>0</v>
      </c>
      <c r="D119" s="244">
        <v>0</v>
      </c>
      <c r="E119" s="271">
        <v>0</v>
      </c>
      <c r="F119" s="274">
        <v>0</v>
      </c>
      <c r="G119" s="275">
        <v>0</v>
      </c>
      <c r="H119" s="276">
        <v>0</v>
      </c>
      <c r="I119" s="305" t="s">
        <v>352</v>
      </c>
      <c r="J119" s="50" t="s">
        <v>452</v>
      </c>
      <c r="K119" s="219" t="s">
        <v>783</v>
      </c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135"/>
      <c r="DH119" s="135"/>
      <c r="DI119" s="135"/>
      <c r="DJ119" s="135"/>
      <c r="DK119" s="135"/>
      <c r="DL119" s="135"/>
      <c r="DM119" s="135"/>
      <c r="DN119" s="135"/>
      <c r="DO119" s="135"/>
      <c r="DP119" s="135"/>
      <c r="DQ119" s="135"/>
      <c r="DR119" s="135"/>
      <c r="DS119" s="135"/>
      <c r="DT119" s="135"/>
      <c r="DU119" s="135"/>
      <c r="DV119" s="135"/>
      <c r="DW119" s="135"/>
      <c r="DX119" s="135"/>
      <c r="DY119" s="135"/>
      <c r="DZ119" s="135"/>
      <c r="EA119" s="135"/>
      <c r="EB119" s="135"/>
      <c r="EC119" s="135"/>
      <c r="ED119" s="135"/>
      <c r="EE119" s="135"/>
      <c r="EF119" s="135"/>
      <c r="EG119" s="135"/>
      <c r="EH119" s="135"/>
      <c r="EI119" s="135"/>
      <c r="EJ119" s="135"/>
      <c r="EK119" s="135"/>
      <c r="EL119" s="135"/>
      <c r="EM119" s="135"/>
      <c r="EN119" s="135"/>
      <c r="EO119" s="135"/>
      <c r="EP119" s="135"/>
      <c r="EQ119" s="135"/>
      <c r="ER119" s="135"/>
      <c r="ES119" s="135"/>
      <c r="ET119" s="135"/>
      <c r="EU119" s="135"/>
      <c r="EV119" s="135"/>
      <c r="EW119" s="135"/>
      <c r="EX119" s="135"/>
      <c r="EY119" s="135"/>
      <c r="EZ119" s="135"/>
      <c r="FA119" s="135"/>
      <c r="FB119" s="135"/>
      <c r="FC119" s="135"/>
      <c r="FD119" s="135"/>
      <c r="FE119" s="135"/>
      <c r="FF119" s="135"/>
      <c r="FG119" s="135"/>
      <c r="FH119" s="135"/>
      <c r="FI119" s="135"/>
      <c r="FJ119" s="135"/>
      <c r="FK119" s="135"/>
      <c r="FL119" s="135"/>
    </row>
    <row r="120" spans="1:168" x14ac:dyDescent="0.2">
      <c r="A120" s="265">
        <v>742</v>
      </c>
      <c r="B120" s="331" t="s">
        <v>225</v>
      </c>
      <c r="C120" s="270">
        <v>0</v>
      </c>
      <c r="D120" s="244">
        <v>0</v>
      </c>
      <c r="E120" s="271">
        <v>0</v>
      </c>
      <c r="F120" s="286">
        <v>4018</v>
      </c>
      <c r="G120" s="287">
        <v>30</v>
      </c>
      <c r="H120" s="282">
        <v>133.93333333333334</v>
      </c>
      <c r="I120" s="305">
        <v>40</v>
      </c>
      <c r="J120" s="50" t="s">
        <v>13</v>
      </c>
      <c r="K120" s="219" t="s">
        <v>764</v>
      </c>
    </row>
    <row r="121" spans="1:168" x14ac:dyDescent="0.2">
      <c r="A121" s="265">
        <v>1966</v>
      </c>
      <c r="B121" s="331" t="s">
        <v>337</v>
      </c>
      <c r="C121" s="270">
        <v>0</v>
      </c>
      <c r="D121" s="244">
        <v>0</v>
      </c>
      <c r="E121" s="271">
        <v>0</v>
      </c>
      <c r="F121" s="274">
        <v>0</v>
      </c>
      <c r="G121" s="275">
        <v>0</v>
      </c>
      <c r="H121" s="276">
        <v>0</v>
      </c>
      <c r="I121" s="305" t="s">
        <v>10</v>
      </c>
      <c r="J121" s="50" t="s">
        <v>453</v>
      </c>
      <c r="K121" s="219" t="s">
        <v>766</v>
      </c>
    </row>
    <row r="122" spans="1:168" x14ac:dyDescent="0.2">
      <c r="A122" s="265">
        <v>2744</v>
      </c>
      <c r="B122" s="331" t="s">
        <v>550</v>
      </c>
      <c r="C122" s="270">
        <v>0</v>
      </c>
      <c r="D122" s="244">
        <v>0</v>
      </c>
      <c r="E122" s="271">
        <v>0</v>
      </c>
      <c r="F122" s="274">
        <v>0</v>
      </c>
      <c r="G122" s="275">
        <v>0</v>
      </c>
      <c r="H122" s="276">
        <v>0</v>
      </c>
      <c r="I122" s="305" t="s">
        <v>10</v>
      </c>
      <c r="J122" s="50" t="s">
        <v>452</v>
      </c>
      <c r="K122" s="219" t="s">
        <v>766</v>
      </c>
    </row>
    <row r="123" spans="1:168" ht="13.5" thickBot="1" x14ac:dyDescent="0.25">
      <c r="A123" s="314">
        <v>2457</v>
      </c>
      <c r="B123" s="331" t="s">
        <v>468</v>
      </c>
      <c r="C123" s="340"/>
      <c r="D123" s="341"/>
      <c r="E123" s="341"/>
      <c r="F123" s="335"/>
      <c r="G123" s="335"/>
      <c r="H123" s="336"/>
      <c r="I123" s="321" t="s">
        <v>352</v>
      </c>
      <c r="J123" s="322" t="s">
        <v>453</v>
      </c>
      <c r="K123" s="219" t="s">
        <v>783</v>
      </c>
    </row>
    <row r="124" spans="1:168" x14ac:dyDescent="0.2">
      <c r="A124" s="265">
        <v>2295</v>
      </c>
      <c r="B124" s="331" t="s">
        <v>423</v>
      </c>
      <c r="C124" s="270">
        <v>2776</v>
      </c>
      <c r="D124" s="244">
        <v>20</v>
      </c>
      <c r="E124" s="271">
        <v>138.80000000000001</v>
      </c>
      <c r="F124" s="284">
        <v>17993</v>
      </c>
      <c r="G124" s="285">
        <v>124</v>
      </c>
      <c r="H124" s="282">
        <v>145.10483870967741</v>
      </c>
      <c r="I124" s="310">
        <v>40</v>
      </c>
      <c r="J124" s="50" t="s">
        <v>13</v>
      </c>
      <c r="K124" s="219" t="s">
        <v>766</v>
      </c>
    </row>
    <row r="125" spans="1:168" x14ac:dyDescent="0.2">
      <c r="A125" s="265">
        <v>790</v>
      </c>
      <c r="B125" s="331" t="s">
        <v>233</v>
      </c>
      <c r="C125" s="270">
        <v>5612</v>
      </c>
      <c r="D125" s="244">
        <v>30</v>
      </c>
      <c r="E125" s="271">
        <v>187.06700000000001</v>
      </c>
      <c r="F125" s="284">
        <v>23851</v>
      </c>
      <c r="G125" s="285">
        <v>134</v>
      </c>
      <c r="H125" s="282">
        <v>177.99253731343285</v>
      </c>
      <c r="I125" s="312">
        <v>23</v>
      </c>
      <c r="J125" s="50" t="s">
        <v>15</v>
      </c>
      <c r="K125" s="219" t="s">
        <v>762</v>
      </c>
    </row>
    <row r="126" spans="1:168" x14ac:dyDescent="0.2">
      <c r="A126" s="265">
        <v>1381</v>
      </c>
      <c r="B126" s="331" t="s">
        <v>238</v>
      </c>
      <c r="C126" s="270">
        <v>7012</v>
      </c>
      <c r="D126" s="244">
        <v>39</v>
      </c>
      <c r="E126" s="271">
        <v>179.79499999999999</v>
      </c>
      <c r="F126" s="286">
        <v>12768</v>
      </c>
      <c r="G126" s="287">
        <v>73</v>
      </c>
      <c r="H126" s="282">
        <v>174.9041095890411</v>
      </c>
      <c r="I126" s="312">
        <v>25</v>
      </c>
      <c r="J126" s="50" t="s">
        <v>15</v>
      </c>
      <c r="K126" s="219" t="s">
        <v>766</v>
      </c>
    </row>
    <row r="127" spans="1:168" x14ac:dyDescent="0.2">
      <c r="A127" s="266">
        <v>1467</v>
      </c>
      <c r="B127" s="331" t="s">
        <v>240</v>
      </c>
      <c r="C127" s="270">
        <v>2780</v>
      </c>
      <c r="D127" s="244">
        <v>17</v>
      </c>
      <c r="E127" s="271">
        <v>163.529</v>
      </c>
      <c r="F127" s="284">
        <v>25071</v>
      </c>
      <c r="G127" s="285">
        <v>157</v>
      </c>
      <c r="H127" s="282">
        <v>159.68789808917197</v>
      </c>
      <c r="I127" s="313">
        <v>36</v>
      </c>
      <c r="J127" s="308" t="s">
        <v>17</v>
      </c>
      <c r="K127" s="263" t="s">
        <v>766</v>
      </c>
    </row>
    <row r="128" spans="1:168" x14ac:dyDescent="0.2">
      <c r="A128" s="265">
        <v>2596</v>
      </c>
      <c r="B128" s="331" t="s">
        <v>530</v>
      </c>
      <c r="C128" s="270">
        <v>0</v>
      </c>
      <c r="D128" s="244">
        <v>0</v>
      </c>
      <c r="E128" s="271">
        <v>0</v>
      </c>
      <c r="F128" s="293">
        <v>6613</v>
      </c>
      <c r="G128" s="294">
        <v>42</v>
      </c>
      <c r="H128" s="283">
        <v>157.45238095238096</v>
      </c>
      <c r="I128" s="305">
        <v>37</v>
      </c>
      <c r="J128" s="50" t="s">
        <v>13</v>
      </c>
      <c r="K128" s="219" t="s">
        <v>766</v>
      </c>
    </row>
    <row r="129" spans="1:11" x14ac:dyDescent="0.2">
      <c r="A129" s="265">
        <v>2775</v>
      </c>
      <c r="B129" s="331" t="s">
        <v>699</v>
      </c>
      <c r="C129" s="270">
        <v>0</v>
      </c>
      <c r="D129" s="244">
        <v>0</v>
      </c>
      <c r="E129" s="271">
        <v>0</v>
      </c>
      <c r="F129" s="295">
        <v>7664</v>
      </c>
      <c r="G129" s="296">
        <v>50</v>
      </c>
      <c r="H129" s="283">
        <v>153.28</v>
      </c>
      <c r="I129" s="305">
        <v>40</v>
      </c>
      <c r="J129" s="50" t="s">
        <v>13</v>
      </c>
      <c r="K129" s="219" t="s">
        <v>766</v>
      </c>
    </row>
    <row r="130" spans="1:11" x14ac:dyDescent="0.2">
      <c r="A130" s="265">
        <v>856</v>
      </c>
      <c r="B130" s="331" t="s">
        <v>242</v>
      </c>
      <c r="C130" s="270">
        <v>0</v>
      </c>
      <c r="D130" s="244">
        <v>0</v>
      </c>
      <c r="E130" s="271">
        <v>0</v>
      </c>
      <c r="F130" s="277">
        <v>0</v>
      </c>
      <c r="G130" s="278">
        <v>0</v>
      </c>
      <c r="H130" s="279">
        <v>0</v>
      </c>
      <c r="I130" s="305" t="s">
        <v>10</v>
      </c>
      <c r="J130" s="50" t="s">
        <v>452</v>
      </c>
      <c r="K130" s="219" t="s">
        <v>766</v>
      </c>
    </row>
    <row r="131" spans="1:11" x14ac:dyDescent="0.2">
      <c r="A131" s="265">
        <v>859</v>
      </c>
      <c r="B131" s="331" t="s">
        <v>243</v>
      </c>
      <c r="C131" s="270">
        <v>5596</v>
      </c>
      <c r="D131" s="244">
        <v>31</v>
      </c>
      <c r="E131" s="271">
        <v>180.51599999999999</v>
      </c>
      <c r="F131" s="277">
        <v>0</v>
      </c>
      <c r="G131" s="278">
        <v>0</v>
      </c>
      <c r="H131" s="279">
        <v>0</v>
      </c>
      <c r="I131" s="305" t="s">
        <v>352</v>
      </c>
      <c r="J131" s="50" t="s">
        <v>453</v>
      </c>
      <c r="K131" s="219" t="s">
        <v>766</v>
      </c>
    </row>
    <row r="132" spans="1:11" x14ac:dyDescent="0.2">
      <c r="A132" s="265">
        <v>860</v>
      </c>
      <c r="B132" s="331" t="s">
        <v>283</v>
      </c>
      <c r="C132" s="270">
        <v>2207</v>
      </c>
      <c r="D132" s="244">
        <v>12</v>
      </c>
      <c r="E132" s="271">
        <v>183.917</v>
      </c>
      <c r="F132" s="277">
        <v>0</v>
      </c>
      <c r="G132" s="278">
        <v>0</v>
      </c>
      <c r="H132" s="279">
        <v>0</v>
      </c>
      <c r="I132" s="305" t="s">
        <v>10</v>
      </c>
      <c r="J132" s="50" t="s">
        <v>453</v>
      </c>
      <c r="K132" s="219" t="s">
        <v>766</v>
      </c>
    </row>
    <row r="133" spans="1:11" x14ac:dyDescent="0.2">
      <c r="A133" s="265">
        <v>1868</v>
      </c>
      <c r="B133" s="331" t="s">
        <v>298</v>
      </c>
      <c r="C133" s="270">
        <v>7993</v>
      </c>
      <c r="D133" s="244">
        <v>47</v>
      </c>
      <c r="E133" s="271">
        <v>170.06399999999999</v>
      </c>
      <c r="F133" s="295">
        <v>41875</v>
      </c>
      <c r="G133" s="296">
        <v>240</v>
      </c>
      <c r="H133" s="283">
        <v>174.47916666666666</v>
      </c>
      <c r="I133" s="310">
        <v>25</v>
      </c>
      <c r="J133" s="50" t="s">
        <v>13</v>
      </c>
      <c r="K133" s="219" t="s">
        <v>766</v>
      </c>
    </row>
    <row r="134" spans="1:11" x14ac:dyDescent="0.2">
      <c r="A134" s="265">
        <v>1869</v>
      </c>
      <c r="B134" s="331" t="s">
        <v>299</v>
      </c>
      <c r="C134" s="270">
        <v>9508</v>
      </c>
      <c r="D134" s="244">
        <v>61</v>
      </c>
      <c r="E134" s="271">
        <v>155.869</v>
      </c>
      <c r="F134" s="295">
        <v>29084</v>
      </c>
      <c r="G134" s="296">
        <v>184</v>
      </c>
      <c r="H134" s="283">
        <v>158.06521739130434</v>
      </c>
      <c r="I134" s="310">
        <v>36</v>
      </c>
      <c r="J134" s="50" t="s">
        <v>17</v>
      </c>
      <c r="K134" s="219" t="s">
        <v>767</v>
      </c>
    </row>
    <row r="135" spans="1:11" x14ac:dyDescent="0.2">
      <c r="A135" s="265">
        <v>893</v>
      </c>
      <c r="B135" s="331" t="s">
        <v>252</v>
      </c>
      <c r="C135" s="270">
        <v>5430</v>
      </c>
      <c r="D135" s="244">
        <v>30</v>
      </c>
      <c r="E135" s="271">
        <v>181</v>
      </c>
      <c r="F135" s="293">
        <v>11376</v>
      </c>
      <c r="G135" s="294">
        <v>63</v>
      </c>
      <c r="H135" s="283">
        <v>180.57142857142858</v>
      </c>
      <c r="I135" s="312">
        <v>21</v>
      </c>
      <c r="J135" s="50" t="s">
        <v>15</v>
      </c>
      <c r="K135" s="219" t="s">
        <v>759</v>
      </c>
    </row>
    <row r="136" spans="1:11" x14ac:dyDescent="0.2">
      <c r="A136" s="273">
        <v>2893</v>
      </c>
      <c r="B136" s="332" t="s">
        <v>343</v>
      </c>
      <c r="C136" s="337"/>
      <c r="D136" s="338"/>
      <c r="E136" s="339"/>
      <c r="F136" s="295">
        <v>17985</v>
      </c>
      <c r="G136" s="296">
        <v>123</v>
      </c>
      <c r="H136" s="283">
        <v>146.21951219512195</v>
      </c>
      <c r="I136" s="306">
        <v>40</v>
      </c>
      <c r="J136" s="307" t="s">
        <v>17</v>
      </c>
      <c r="K136" s="219" t="s">
        <v>766</v>
      </c>
    </row>
    <row r="137" spans="1:11" x14ac:dyDescent="0.2">
      <c r="A137" s="265">
        <v>913</v>
      </c>
      <c r="B137" s="331" t="s">
        <v>254</v>
      </c>
      <c r="C137" s="270">
        <v>1743</v>
      </c>
      <c r="D137" s="244">
        <v>12</v>
      </c>
      <c r="E137" s="271">
        <v>145.25</v>
      </c>
      <c r="F137" s="277">
        <v>0</v>
      </c>
      <c r="G137" s="278">
        <v>0</v>
      </c>
      <c r="H137" s="279">
        <v>0</v>
      </c>
      <c r="I137" s="305" t="s">
        <v>352</v>
      </c>
      <c r="J137" s="50" t="s">
        <v>453</v>
      </c>
      <c r="K137" s="219" t="s">
        <v>764</v>
      </c>
    </row>
    <row r="138" spans="1:11" x14ac:dyDescent="0.2">
      <c r="A138" s="266">
        <v>1757</v>
      </c>
      <c r="B138" s="331" t="s">
        <v>271</v>
      </c>
      <c r="C138" s="315">
        <v>1127</v>
      </c>
      <c r="D138" s="316">
        <v>8</v>
      </c>
      <c r="E138" s="317">
        <v>140.875</v>
      </c>
      <c r="F138" s="318">
        <v>8740</v>
      </c>
      <c r="G138" s="319">
        <v>58</v>
      </c>
      <c r="H138" s="320">
        <v>150.68965517241378</v>
      </c>
      <c r="I138" s="311">
        <v>40</v>
      </c>
      <c r="J138" s="308" t="s">
        <v>17</v>
      </c>
      <c r="K138" s="263" t="s">
        <v>768</v>
      </c>
    </row>
    <row r="139" spans="1:11" ht="13.5" thickBot="1" x14ac:dyDescent="0.25">
      <c r="A139" s="324">
        <v>2137</v>
      </c>
      <c r="B139" s="331" t="s">
        <v>376</v>
      </c>
      <c r="C139" s="342"/>
      <c r="D139" s="343"/>
      <c r="E139" s="343"/>
      <c r="F139" s="325">
        <v>538</v>
      </c>
      <c r="G139" s="326">
        <v>3</v>
      </c>
      <c r="H139" s="327">
        <v>179.33</v>
      </c>
      <c r="I139" s="321" t="s">
        <v>352</v>
      </c>
      <c r="J139" s="322" t="s">
        <v>453</v>
      </c>
      <c r="K139" s="323" t="s">
        <v>767</v>
      </c>
    </row>
    <row r="140" spans="1:11" x14ac:dyDescent="0.2">
      <c r="I140" s="328"/>
      <c r="J140" s="329"/>
    </row>
  </sheetData>
  <sortState xmlns:xlrd2="http://schemas.microsoft.com/office/spreadsheetml/2017/richdata2" ref="A6:K136">
    <sortCondition ref="B6:B136"/>
  </sortState>
  <mergeCells count="9">
    <mergeCell ref="C4:E4"/>
    <mergeCell ref="F4:H4"/>
    <mergeCell ref="I4:J4"/>
    <mergeCell ref="I1:J1"/>
    <mergeCell ref="I2:J2"/>
    <mergeCell ref="A3:C3"/>
    <mergeCell ref="I3:J3"/>
    <mergeCell ref="A1:H1"/>
    <mergeCell ref="A2:H2"/>
  </mergeCells>
  <conditionalFormatting sqref="E37:E122 E124:E127">
    <cfRule type="cellIs" dxfId="63" priority="97" stopIfTrue="1" operator="greaterThanOrEqual">
      <formula>200</formula>
    </cfRule>
  </conditionalFormatting>
  <conditionalFormatting sqref="G11:H14">
    <cfRule type="cellIs" dxfId="62" priority="86" stopIfTrue="1" operator="greaterThanOrEqual">
      <formula>200</formula>
    </cfRule>
  </conditionalFormatting>
  <conditionalFormatting sqref="H6:H7">
    <cfRule type="cellIs" dxfId="61" priority="3" stopIfTrue="1" operator="greaterThanOrEqual">
      <formula>200</formula>
    </cfRule>
  </conditionalFormatting>
  <conditionalFormatting sqref="H15:H16">
    <cfRule type="cellIs" dxfId="60" priority="84" stopIfTrue="1" operator="greaterThanOrEqual">
      <formula>200</formula>
    </cfRule>
  </conditionalFormatting>
  <conditionalFormatting sqref="H18:H19">
    <cfRule type="cellIs" dxfId="59" priority="82" stopIfTrue="1" operator="greaterThanOrEqual">
      <formula>200</formula>
    </cfRule>
  </conditionalFormatting>
  <conditionalFormatting sqref="H21:H26">
    <cfRule type="cellIs" dxfId="58" priority="76" stopIfTrue="1" operator="greaterThanOrEqual">
      <formula>200</formula>
    </cfRule>
  </conditionalFormatting>
  <conditionalFormatting sqref="H28:H37">
    <cfRule type="cellIs" dxfId="57" priority="67" stopIfTrue="1" operator="greaterThanOrEqual">
      <formula>200</formula>
    </cfRule>
  </conditionalFormatting>
  <conditionalFormatting sqref="H39:H47">
    <cfRule type="cellIs" dxfId="56" priority="58" stopIfTrue="1" operator="greaterThanOrEqual">
      <formula>200</formula>
    </cfRule>
  </conditionalFormatting>
  <conditionalFormatting sqref="H49:H52">
    <cfRule type="cellIs" dxfId="55" priority="54" stopIfTrue="1" operator="greaterThanOrEqual">
      <formula>200</formula>
    </cfRule>
  </conditionalFormatting>
  <conditionalFormatting sqref="H55:H56">
    <cfRule type="cellIs" dxfId="54" priority="52" stopIfTrue="1" operator="greaterThanOrEqual">
      <formula>200</formula>
    </cfRule>
  </conditionalFormatting>
  <conditionalFormatting sqref="H59:H63">
    <cfRule type="cellIs" dxfId="53" priority="47" stopIfTrue="1" operator="greaterThanOrEqual">
      <formula>200</formula>
    </cfRule>
  </conditionalFormatting>
  <conditionalFormatting sqref="H65:H67">
    <cfRule type="cellIs" dxfId="52" priority="44" stopIfTrue="1" operator="greaterThanOrEqual">
      <formula>200</formula>
    </cfRule>
  </conditionalFormatting>
  <conditionalFormatting sqref="H70">
    <cfRule type="cellIs" dxfId="51" priority="43" stopIfTrue="1" operator="greaterThanOrEqual">
      <formula>200</formula>
    </cfRule>
  </conditionalFormatting>
  <conditionalFormatting sqref="H75:H80">
    <cfRule type="cellIs" dxfId="50" priority="37" stopIfTrue="1" operator="greaterThanOrEqual">
      <formula>200</formula>
    </cfRule>
  </conditionalFormatting>
  <conditionalFormatting sqref="H83">
    <cfRule type="cellIs" dxfId="49" priority="36" stopIfTrue="1" operator="greaterThanOrEqual">
      <formula>200</formula>
    </cfRule>
  </conditionalFormatting>
  <conditionalFormatting sqref="H86:H90">
    <cfRule type="cellIs" dxfId="48" priority="32" stopIfTrue="1" operator="greaterThanOrEqual">
      <formula>200</formula>
    </cfRule>
  </conditionalFormatting>
  <conditionalFormatting sqref="H92:H95">
    <cfRule type="cellIs" dxfId="47" priority="28" stopIfTrue="1" operator="greaterThanOrEqual">
      <formula>200</formula>
    </cfRule>
  </conditionalFormatting>
  <conditionalFormatting sqref="H97">
    <cfRule type="cellIs" dxfId="46" priority="27" stopIfTrue="1" operator="greaterThanOrEqual">
      <formula>200</formula>
    </cfRule>
  </conditionalFormatting>
  <conditionalFormatting sqref="H99:H100">
    <cfRule type="cellIs" dxfId="45" priority="25" stopIfTrue="1" operator="greaterThanOrEqual">
      <formula>200</formula>
    </cfRule>
  </conditionalFormatting>
  <conditionalFormatting sqref="H103">
    <cfRule type="cellIs" dxfId="44" priority="24" stopIfTrue="1" operator="greaterThanOrEqual">
      <formula>200</formula>
    </cfRule>
  </conditionalFormatting>
  <conditionalFormatting sqref="H105:H107">
    <cfRule type="cellIs" dxfId="43" priority="21" stopIfTrue="1" operator="greaterThanOrEqual">
      <formula>200</formula>
    </cfRule>
  </conditionalFormatting>
  <conditionalFormatting sqref="H109:H110">
    <cfRule type="cellIs" dxfId="42" priority="20" stopIfTrue="1" operator="greaterThanOrEqual">
      <formula>200</formula>
    </cfRule>
  </conditionalFormatting>
  <conditionalFormatting sqref="H113:H118">
    <cfRule type="cellIs" dxfId="41" priority="14" stopIfTrue="1" operator="greaterThanOrEqual">
      <formula>200</formula>
    </cfRule>
  </conditionalFormatting>
  <conditionalFormatting sqref="H122">
    <cfRule type="cellIs" dxfId="40" priority="13" stopIfTrue="1" operator="greaterThanOrEqual">
      <formula>200</formula>
    </cfRule>
  </conditionalFormatting>
  <conditionalFormatting sqref="H124:H125">
    <cfRule type="cellIs" dxfId="39" priority="11" stopIfTrue="1" operator="greaterThanOrEqual">
      <formula>200</formula>
    </cfRule>
  </conditionalFormatting>
  <conditionalFormatting sqref="H127:H130">
    <cfRule type="cellIs" dxfId="38" priority="7" stopIfTrue="1" operator="greaterThanOrEqual">
      <formula>200</formula>
    </cfRule>
  </conditionalFormatting>
  <conditionalFormatting sqref="H135">
    <cfRule type="cellIs" dxfId="37" priority="6" stopIfTrue="1" operator="greaterThanOrEqual">
      <formula>200</formula>
    </cfRule>
  </conditionalFormatting>
  <conditionalFormatting sqref="H137:H138">
    <cfRule type="cellIs" dxfId="36" priority="4" stopIfTrue="1" operator="greaterThanOrEqual">
      <formula>200</formula>
    </cfRule>
  </conditionalFormatting>
  <conditionalFormatting sqref="I5">
    <cfRule type="cellIs" dxfId="35" priority="99" stopIfTrue="1" operator="between">
      <formula>0</formula>
      <formula>35</formula>
    </cfRule>
  </conditionalFormatting>
  <conditionalFormatting sqref="I6:J28 I30:I54 J30:J87 J89:J122 J124:J127">
    <cfRule type="cellIs" dxfId="34" priority="98" stopIfTrue="1" operator="equal">
      <formula>IF(#REF!&gt;=200,0,"")</formula>
    </cfRule>
  </conditionalFormatting>
  <conditionalFormatting sqref="I29:J29">
    <cfRule type="cellIs" dxfId="33" priority="2" stopIfTrue="1" operator="equal">
      <formula>IF(#REF!&gt;=200,0,"")</formula>
    </cfRule>
  </conditionalFormatting>
  <conditionalFormatting sqref="J88">
    <cfRule type="cellIs" dxfId="32" priority="1" stopIfTrue="1" operator="equal">
      <formula>IF(#REF!&gt;=200,0,"")</formula>
    </cfRule>
  </conditionalFormatting>
  <hyperlinks>
    <hyperlink ref="K60:K61" r:id="rId1" display="msubito@hotmail.com" xr:uid="{00000000-0004-0000-0E00-000000000000}"/>
  </hyperlinks>
  <pageMargins left="0.7" right="0.7" top="0.75" bottom="0.75" header="0.3" footer="0.3"/>
  <pageSetup paperSize="9" orientation="portrait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7C137-F971-4A44-8600-B65718AF0B31}">
  <sheetPr>
    <tabColor rgb="FF92D050"/>
  </sheetPr>
  <dimension ref="A1:EZ134"/>
  <sheetViews>
    <sheetView tabSelected="1" zoomScaleNormal="100" workbookViewId="0">
      <selection activeCell="N21" sqref="N21"/>
    </sheetView>
  </sheetViews>
  <sheetFormatPr baseColWidth="10" defaultColWidth="11.5703125" defaultRowHeight="12.75" x14ac:dyDescent="0.2"/>
  <cols>
    <col min="1" max="1" width="10.28515625" style="138" bestFit="1" customWidth="1"/>
    <col min="2" max="2" width="24.5703125" style="150" bestFit="1" customWidth="1"/>
    <col min="3" max="3" width="7.28515625" style="150" customWidth="1"/>
    <col min="4" max="4" width="7.28515625" style="214" customWidth="1"/>
    <col min="5" max="5" width="10.140625" style="214" customWidth="1"/>
    <col min="6" max="7" width="10" style="214" customWidth="1"/>
    <col min="8" max="8" width="10" style="192" customWidth="1"/>
    <col min="9" max="9" width="9.5703125" style="214" bestFit="1" customWidth="1"/>
    <col min="10" max="10" width="11" style="139" customWidth="1"/>
    <col min="11" max="16384" width="11.5703125" style="135"/>
  </cols>
  <sheetData>
    <row r="1" spans="1:153" ht="24" customHeight="1" x14ac:dyDescent="0.3">
      <c r="A1" s="366" t="s">
        <v>795</v>
      </c>
      <c r="B1" s="366"/>
      <c r="C1" s="366"/>
      <c r="D1" s="366"/>
      <c r="E1" s="366"/>
      <c r="F1" s="366"/>
      <c r="G1" s="366"/>
      <c r="H1" s="366"/>
      <c r="I1" s="370" t="s">
        <v>0</v>
      </c>
      <c r="J1" s="377"/>
    </row>
    <row r="2" spans="1:153" ht="20.25" x14ac:dyDescent="0.3">
      <c r="A2" s="366" t="s">
        <v>1</v>
      </c>
      <c r="B2" s="366"/>
      <c r="C2" s="366"/>
      <c r="D2" s="366"/>
      <c r="E2" s="366"/>
      <c r="F2" s="366"/>
      <c r="G2" s="366"/>
      <c r="H2" s="366"/>
      <c r="I2" s="372" t="s">
        <v>808</v>
      </c>
      <c r="J2" s="378"/>
    </row>
    <row r="3" spans="1:153" ht="20.25" x14ac:dyDescent="0.3">
      <c r="A3" s="366"/>
      <c r="B3" s="366"/>
      <c r="C3" s="366"/>
      <c r="I3" s="379" t="s">
        <v>786</v>
      </c>
      <c r="J3" s="380"/>
    </row>
    <row r="4" spans="1:153" ht="15.75" x14ac:dyDescent="0.2">
      <c r="C4" s="382">
        <v>44742</v>
      </c>
      <c r="D4" s="381"/>
      <c r="E4" s="381"/>
      <c r="F4" s="381" t="s">
        <v>796</v>
      </c>
      <c r="G4" s="381"/>
      <c r="H4" s="381"/>
      <c r="I4" s="375" t="s">
        <v>787</v>
      </c>
      <c r="J4" s="376"/>
    </row>
    <row r="5" spans="1:153" x14ac:dyDescent="0.2">
      <c r="A5" s="119" t="s">
        <v>2</v>
      </c>
      <c r="B5" s="238" t="s">
        <v>3</v>
      </c>
      <c r="C5" s="236" t="s">
        <v>4</v>
      </c>
      <c r="D5" s="236" t="s">
        <v>5</v>
      </c>
      <c r="E5" s="237" t="s">
        <v>6</v>
      </c>
      <c r="F5" s="280" t="s">
        <v>4</v>
      </c>
      <c r="G5" s="280" t="s">
        <v>5</v>
      </c>
      <c r="H5" s="281" t="s">
        <v>6</v>
      </c>
      <c r="I5" s="217" t="s">
        <v>7</v>
      </c>
      <c r="J5" s="131" t="s">
        <v>8</v>
      </c>
    </row>
    <row r="6" spans="1:153" ht="15" x14ac:dyDescent="0.25">
      <c r="A6" s="387">
        <v>2897</v>
      </c>
      <c r="B6" s="331" t="s">
        <v>782</v>
      </c>
      <c r="C6" s="384">
        <v>12952</v>
      </c>
      <c r="D6" s="384">
        <v>96</v>
      </c>
      <c r="E6" s="396">
        <v>134.91666666666666</v>
      </c>
      <c r="F6" s="395">
        <v>19670</v>
      </c>
      <c r="G6" s="391">
        <v>144</v>
      </c>
      <c r="H6" s="391">
        <v>136.6</v>
      </c>
      <c r="I6" s="393">
        <v>40</v>
      </c>
      <c r="J6" s="386" t="s">
        <v>17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</row>
    <row r="7" spans="1:153" ht="15" x14ac:dyDescent="0.25">
      <c r="A7" s="388">
        <v>1819</v>
      </c>
      <c r="B7" s="331" t="s">
        <v>288</v>
      </c>
      <c r="C7" s="385">
        <v>38952</v>
      </c>
      <c r="D7" s="385">
        <v>240</v>
      </c>
      <c r="E7" s="397">
        <v>162.29583333333332</v>
      </c>
      <c r="F7" s="395">
        <v>39777</v>
      </c>
      <c r="G7" s="392">
        <v>247</v>
      </c>
      <c r="H7" s="391">
        <v>161.04</v>
      </c>
      <c r="I7" s="393">
        <v>27</v>
      </c>
      <c r="J7" s="386" t="s">
        <v>17</v>
      </c>
    </row>
    <row r="8" spans="1:153" ht="15" x14ac:dyDescent="0.25">
      <c r="A8" s="388">
        <v>48</v>
      </c>
      <c r="B8" s="331" t="s">
        <v>23</v>
      </c>
      <c r="C8" s="385">
        <v>6849</v>
      </c>
      <c r="D8" s="385">
        <v>37</v>
      </c>
      <c r="E8" s="397">
        <v>185.1081081081081</v>
      </c>
      <c r="F8" s="395">
        <v>11804</v>
      </c>
      <c r="G8" s="391">
        <v>67</v>
      </c>
      <c r="H8" s="391">
        <v>176.18</v>
      </c>
      <c r="I8" s="393">
        <v>17</v>
      </c>
      <c r="J8" s="386" t="s">
        <v>13</v>
      </c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</row>
    <row r="9" spans="1:153" ht="15" x14ac:dyDescent="0.25">
      <c r="A9" s="387">
        <v>2993</v>
      </c>
      <c r="B9" s="332" t="s">
        <v>797</v>
      </c>
      <c r="C9" s="385"/>
      <c r="D9" s="385"/>
      <c r="E9" s="397"/>
      <c r="F9" s="395">
        <v>3691</v>
      </c>
      <c r="G9" s="391">
        <v>25</v>
      </c>
      <c r="H9" s="391">
        <v>147.63999999999999</v>
      </c>
      <c r="I9" s="393">
        <v>37</v>
      </c>
      <c r="J9" s="386" t="s">
        <v>17</v>
      </c>
    </row>
    <row r="10" spans="1:153" ht="15" x14ac:dyDescent="0.25">
      <c r="A10" s="389">
        <v>1739</v>
      </c>
      <c r="B10" s="331" t="s">
        <v>25</v>
      </c>
      <c r="C10" s="385">
        <v>911</v>
      </c>
      <c r="D10" s="385">
        <v>6</v>
      </c>
      <c r="E10" s="397">
        <v>151.83333333333334</v>
      </c>
      <c r="F10" s="395">
        <v>2056</v>
      </c>
      <c r="G10" s="391">
        <v>14</v>
      </c>
      <c r="H10" s="391">
        <v>146.86000000000001</v>
      </c>
      <c r="I10" s="305" t="s">
        <v>352</v>
      </c>
      <c r="J10" s="386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</row>
    <row r="11" spans="1:153" ht="15" x14ac:dyDescent="0.25">
      <c r="A11" s="388">
        <v>2210</v>
      </c>
      <c r="B11" s="331" t="s">
        <v>415</v>
      </c>
      <c r="C11" s="384">
        <v>13307</v>
      </c>
      <c r="D11" s="384">
        <v>79</v>
      </c>
      <c r="E11" s="396">
        <v>168.44303797468353</v>
      </c>
      <c r="F11" s="395">
        <v>10810</v>
      </c>
      <c r="G11" s="391">
        <v>65</v>
      </c>
      <c r="H11" s="391">
        <v>166.31</v>
      </c>
      <c r="I11" s="393">
        <v>24</v>
      </c>
      <c r="J11" s="386" t="s">
        <v>13</v>
      </c>
    </row>
    <row r="12" spans="1:153" ht="15" x14ac:dyDescent="0.25">
      <c r="A12" s="388">
        <v>236</v>
      </c>
      <c r="B12" s="331" t="s">
        <v>789</v>
      </c>
      <c r="C12" s="383">
        <v>13537</v>
      </c>
      <c r="D12" s="383">
        <v>69</v>
      </c>
      <c r="E12" s="396">
        <v>196.18840579710144</v>
      </c>
      <c r="F12" s="395">
        <v>0</v>
      </c>
      <c r="G12" s="391">
        <v>0</v>
      </c>
      <c r="H12" s="391">
        <v>0</v>
      </c>
      <c r="I12" s="305" t="s">
        <v>352</v>
      </c>
      <c r="J12" s="386"/>
      <c r="EU12" s="148"/>
      <c r="EV12" s="148"/>
      <c r="EW12" s="148"/>
    </row>
    <row r="13" spans="1:153" ht="15" x14ac:dyDescent="0.25">
      <c r="A13" s="389">
        <v>2804</v>
      </c>
      <c r="B13" s="331" t="s">
        <v>263</v>
      </c>
      <c r="C13" s="398">
        <v>8653</v>
      </c>
      <c r="D13" s="398">
        <v>54</v>
      </c>
      <c r="E13" s="396">
        <v>160.24074074074073</v>
      </c>
      <c r="F13" s="395">
        <v>0</v>
      </c>
      <c r="G13" s="391">
        <v>0</v>
      </c>
      <c r="H13" s="391">
        <v>0</v>
      </c>
      <c r="I13" s="305" t="s">
        <v>352</v>
      </c>
      <c r="J13" s="386"/>
    </row>
    <row r="14" spans="1:153" ht="15" x14ac:dyDescent="0.25">
      <c r="A14" s="388">
        <v>111</v>
      </c>
      <c r="B14" s="331" t="s">
        <v>36</v>
      </c>
      <c r="C14" s="384">
        <v>11144</v>
      </c>
      <c r="D14" s="384">
        <v>68</v>
      </c>
      <c r="E14" s="396">
        <v>163.88235294117646</v>
      </c>
      <c r="F14" s="395">
        <v>27499</v>
      </c>
      <c r="G14" s="391">
        <v>169</v>
      </c>
      <c r="H14" s="391">
        <v>162.72</v>
      </c>
      <c r="I14" s="393">
        <v>27</v>
      </c>
      <c r="J14" s="386" t="s">
        <v>13</v>
      </c>
    </row>
    <row r="15" spans="1:153" ht="15" x14ac:dyDescent="0.25">
      <c r="A15" s="388">
        <v>123</v>
      </c>
      <c r="B15" s="331" t="s">
        <v>40</v>
      </c>
      <c r="C15" s="398">
        <v>10313</v>
      </c>
      <c r="D15" s="398">
        <v>58</v>
      </c>
      <c r="E15" s="396">
        <v>177.81034482758622</v>
      </c>
      <c r="F15" s="395">
        <v>9071</v>
      </c>
      <c r="G15" s="392">
        <v>51</v>
      </c>
      <c r="H15" s="391">
        <v>177.86</v>
      </c>
      <c r="I15" s="393">
        <v>16</v>
      </c>
      <c r="J15" s="386" t="s">
        <v>13</v>
      </c>
    </row>
    <row r="16" spans="1:153" ht="15" x14ac:dyDescent="0.25">
      <c r="A16" s="387">
        <v>2888</v>
      </c>
      <c r="B16" s="332" t="s">
        <v>781</v>
      </c>
      <c r="C16" s="383">
        <v>4123</v>
      </c>
      <c r="D16" s="383">
        <v>24</v>
      </c>
      <c r="E16" s="396">
        <v>171.79166666666666</v>
      </c>
      <c r="F16" s="395">
        <v>4718</v>
      </c>
      <c r="G16" s="391">
        <v>27</v>
      </c>
      <c r="H16" s="391">
        <v>174.74</v>
      </c>
      <c r="I16" s="393">
        <v>18</v>
      </c>
      <c r="J16" s="386" t="s">
        <v>13</v>
      </c>
    </row>
    <row r="17" spans="1:156" ht="15" x14ac:dyDescent="0.25">
      <c r="A17" s="388">
        <v>132</v>
      </c>
      <c r="B17" s="331" t="s">
        <v>43</v>
      </c>
      <c r="C17" s="383">
        <v>16435</v>
      </c>
      <c r="D17" s="383">
        <v>92</v>
      </c>
      <c r="E17" s="396">
        <v>178.64130434782609</v>
      </c>
      <c r="F17" s="395">
        <v>15954</v>
      </c>
      <c r="G17" s="392">
        <v>90</v>
      </c>
      <c r="H17" s="391">
        <v>177.27</v>
      </c>
      <c r="I17" s="393">
        <v>16</v>
      </c>
      <c r="J17" s="386" t="s">
        <v>13</v>
      </c>
    </row>
    <row r="18" spans="1:156" ht="15" x14ac:dyDescent="0.25">
      <c r="A18" s="388">
        <v>138</v>
      </c>
      <c r="B18" s="331" t="s">
        <v>45</v>
      </c>
      <c r="C18" s="384">
        <v>7633</v>
      </c>
      <c r="D18" s="384">
        <v>50</v>
      </c>
      <c r="E18" s="396">
        <v>152.66</v>
      </c>
      <c r="F18" s="395">
        <v>4959</v>
      </c>
      <c r="G18" s="391">
        <v>34</v>
      </c>
      <c r="H18" s="391">
        <v>145.85</v>
      </c>
      <c r="I18" s="393">
        <v>39</v>
      </c>
      <c r="J18" s="386" t="s">
        <v>17</v>
      </c>
    </row>
    <row r="19" spans="1:156" ht="15" x14ac:dyDescent="0.25">
      <c r="A19" s="388">
        <v>1002</v>
      </c>
      <c r="B19" s="331" t="s">
        <v>317</v>
      </c>
      <c r="C19" s="385">
        <v>0</v>
      </c>
      <c r="D19" s="385">
        <v>0</v>
      </c>
      <c r="E19" s="397">
        <v>0</v>
      </c>
      <c r="F19" s="395">
        <v>6109</v>
      </c>
      <c r="G19" s="391">
        <v>42</v>
      </c>
      <c r="H19" s="391">
        <v>145.44999999999999</v>
      </c>
      <c r="I19" s="393">
        <v>39</v>
      </c>
      <c r="J19" s="386" t="s">
        <v>13</v>
      </c>
      <c r="EU19" s="148"/>
      <c r="EV19" s="148"/>
      <c r="EW19" s="148"/>
    </row>
    <row r="20" spans="1:156" ht="15" x14ac:dyDescent="0.25">
      <c r="A20" s="388">
        <v>142</v>
      </c>
      <c r="B20" s="331" t="s">
        <v>46</v>
      </c>
      <c r="C20" s="383">
        <v>7715</v>
      </c>
      <c r="D20" s="383">
        <v>45</v>
      </c>
      <c r="E20" s="396">
        <v>171.44444444444446</v>
      </c>
      <c r="F20" s="395">
        <v>4455</v>
      </c>
      <c r="G20" s="392">
        <v>27</v>
      </c>
      <c r="H20" s="391">
        <v>165</v>
      </c>
      <c r="I20" s="393">
        <v>25</v>
      </c>
      <c r="J20" s="386" t="s">
        <v>13</v>
      </c>
    </row>
    <row r="21" spans="1:156" ht="15" x14ac:dyDescent="0.25">
      <c r="A21" s="388">
        <v>1474</v>
      </c>
      <c r="B21" s="331" t="s">
        <v>529</v>
      </c>
      <c r="C21" s="385">
        <v>0</v>
      </c>
      <c r="D21" s="385">
        <v>0</v>
      </c>
      <c r="E21" s="397">
        <v>0</v>
      </c>
      <c r="F21" s="395">
        <v>4345</v>
      </c>
      <c r="G21" s="391">
        <v>28</v>
      </c>
      <c r="H21" s="391">
        <v>155.18</v>
      </c>
      <c r="I21" s="393">
        <v>32</v>
      </c>
      <c r="J21" s="386" t="s">
        <v>13</v>
      </c>
    </row>
    <row r="22" spans="1:156" ht="15" x14ac:dyDescent="0.25">
      <c r="A22" s="388">
        <v>151</v>
      </c>
      <c r="B22" s="331" t="s">
        <v>50</v>
      </c>
      <c r="C22" s="383">
        <v>13335</v>
      </c>
      <c r="D22" s="383">
        <v>75</v>
      </c>
      <c r="E22" s="396">
        <v>177.8</v>
      </c>
      <c r="F22" s="395">
        <v>27213</v>
      </c>
      <c r="G22" s="392">
        <v>154</v>
      </c>
      <c r="H22" s="391">
        <v>176.71</v>
      </c>
      <c r="I22" s="393">
        <v>17</v>
      </c>
      <c r="J22" s="386" t="s">
        <v>13</v>
      </c>
    </row>
    <row r="23" spans="1:156" ht="15" x14ac:dyDescent="0.25">
      <c r="A23" s="388">
        <v>2138</v>
      </c>
      <c r="B23" s="331" t="s">
        <v>377</v>
      </c>
      <c r="C23" s="384">
        <v>47466</v>
      </c>
      <c r="D23" s="384">
        <v>264</v>
      </c>
      <c r="E23" s="396">
        <v>179.79545454545453</v>
      </c>
      <c r="F23" s="395">
        <v>54719</v>
      </c>
      <c r="G23" s="392">
        <v>299</v>
      </c>
      <c r="H23" s="391">
        <v>183.01</v>
      </c>
      <c r="I23" s="393">
        <v>12</v>
      </c>
      <c r="J23" s="386" t="s">
        <v>15</v>
      </c>
    </row>
    <row r="24" spans="1:156" ht="15" x14ac:dyDescent="0.25">
      <c r="A24" s="387">
        <v>2822</v>
      </c>
      <c r="B24" s="332" t="s">
        <v>798</v>
      </c>
      <c r="C24" s="384"/>
      <c r="D24" s="384"/>
      <c r="E24" s="396"/>
      <c r="F24" s="395">
        <v>17495</v>
      </c>
      <c r="G24" s="391">
        <v>102</v>
      </c>
      <c r="H24" s="391">
        <v>171.52</v>
      </c>
      <c r="I24" s="393">
        <v>20</v>
      </c>
      <c r="J24" s="386" t="s">
        <v>13</v>
      </c>
      <c r="EX24" s="148"/>
      <c r="EY24" s="148"/>
      <c r="EZ24" s="148"/>
    </row>
    <row r="25" spans="1:156" ht="15" x14ac:dyDescent="0.25">
      <c r="A25" s="388">
        <v>1782</v>
      </c>
      <c r="B25" s="331" t="s">
        <v>53</v>
      </c>
      <c r="C25" s="383">
        <v>9334</v>
      </c>
      <c r="D25" s="383">
        <v>55</v>
      </c>
      <c r="E25" s="396">
        <v>169.70909090909092</v>
      </c>
      <c r="F25" s="395">
        <v>5375</v>
      </c>
      <c r="G25" s="392">
        <v>35</v>
      </c>
      <c r="H25" s="391">
        <v>153.57</v>
      </c>
      <c r="I25" s="393">
        <v>33</v>
      </c>
      <c r="J25" s="386" t="s">
        <v>13</v>
      </c>
    </row>
    <row r="26" spans="1:156" ht="15" x14ac:dyDescent="0.25">
      <c r="A26" s="388">
        <v>1210</v>
      </c>
      <c r="B26" s="331" t="s">
        <v>433</v>
      </c>
      <c r="C26" s="383">
        <v>16207</v>
      </c>
      <c r="D26" s="383">
        <v>100</v>
      </c>
      <c r="E26" s="396">
        <v>162.07</v>
      </c>
      <c r="F26" s="395">
        <v>13145</v>
      </c>
      <c r="G26" s="392">
        <v>85</v>
      </c>
      <c r="H26" s="391">
        <v>154.65</v>
      </c>
      <c r="I26" s="393">
        <v>32</v>
      </c>
      <c r="J26" s="386" t="s">
        <v>13</v>
      </c>
    </row>
    <row r="27" spans="1:156" ht="15" x14ac:dyDescent="0.25">
      <c r="A27" s="388">
        <v>2220</v>
      </c>
      <c r="B27" s="331" t="s">
        <v>391</v>
      </c>
      <c r="C27" s="398">
        <v>50390</v>
      </c>
      <c r="D27" s="398">
        <v>266</v>
      </c>
      <c r="E27" s="396">
        <v>189.4360902255639</v>
      </c>
      <c r="F27" s="395">
        <v>0</v>
      </c>
      <c r="G27" s="391">
        <v>0</v>
      </c>
      <c r="H27" s="391">
        <v>0</v>
      </c>
      <c r="I27" s="305" t="s">
        <v>352</v>
      </c>
      <c r="J27" s="386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</row>
    <row r="28" spans="1:156" s="148" customFormat="1" ht="15" x14ac:dyDescent="0.25">
      <c r="A28" s="390">
        <v>2772</v>
      </c>
      <c r="B28" s="331" t="s">
        <v>790</v>
      </c>
      <c r="C28" s="398"/>
      <c r="D28" s="398"/>
      <c r="E28" s="396"/>
      <c r="F28" s="395">
        <v>0</v>
      </c>
      <c r="G28" s="391">
        <v>0</v>
      </c>
      <c r="H28" s="391">
        <v>0</v>
      </c>
      <c r="I28" s="305" t="s">
        <v>352</v>
      </c>
      <c r="J28" s="386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</row>
    <row r="29" spans="1:156" s="148" customFormat="1" ht="15" x14ac:dyDescent="0.25">
      <c r="A29" s="388">
        <v>2792</v>
      </c>
      <c r="B29" s="331" t="s">
        <v>701</v>
      </c>
      <c r="C29" s="399">
        <v>1384</v>
      </c>
      <c r="D29" s="399">
        <v>9</v>
      </c>
      <c r="E29" s="396">
        <v>153.77777777777777</v>
      </c>
      <c r="F29" s="395">
        <v>3915</v>
      </c>
      <c r="G29" s="391">
        <v>24</v>
      </c>
      <c r="H29" s="391">
        <v>163.13</v>
      </c>
      <c r="I29" s="393">
        <v>26</v>
      </c>
      <c r="J29" s="386" t="s">
        <v>13</v>
      </c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</row>
    <row r="30" spans="1:156" ht="15" x14ac:dyDescent="0.25">
      <c r="A30" s="388">
        <v>189</v>
      </c>
      <c r="B30" s="331" t="s">
        <v>71</v>
      </c>
      <c r="C30" s="384">
        <v>34708</v>
      </c>
      <c r="D30" s="384">
        <v>196</v>
      </c>
      <c r="E30" s="396">
        <v>177.08163265306123</v>
      </c>
      <c r="F30" s="395">
        <v>39662</v>
      </c>
      <c r="G30" s="392">
        <v>225</v>
      </c>
      <c r="H30" s="391">
        <v>176.28</v>
      </c>
      <c r="I30" s="393">
        <v>17</v>
      </c>
      <c r="J30" s="386" t="s">
        <v>13</v>
      </c>
      <c r="EX30" s="148"/>
      <c r="EY30" s="148"/>
      <c r="EZ30" s="148"/>
    </row>
    <row r="31" spans="1:156" ht="15" x14ac:dyDescent="0.25">
      <c r="A31" s="388">
        <v>192</v>
      </c>
      <c r="B31" s="331" t="s">
        <v>73</v>
      </c>
      <c r="C31" s="383">
        <v>13875</v>
      </c>
      <c r="D31" s="383">
        <v>79</v>
      </c>
      <c r="E31" s="396">
        <v>175.63291139240508</v>
      </c>
      <c r="F31" s="395">
        <v>16658</v>
      </c>
      <c r="G31" s="392">
        <v>96</v>
      </c>
      <c r="H31" s="391">
        <v>173.52</v>
      </c>
      <c r="I31" s="393">
        <v>19</v>
      </c>
      <c r="J31" s="386" t="s">
        <v>13</v>
      </c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X31" s="220"/>
      <c r="EY31" s="220"/>
      <c r="EZ31" s="220"/>
    </row>
    <row r="32" spans="1:156" ht="15" x14ac:dyDescent="0.25">
      <c r="A32" s="389">
        <v>2819</v>
      </c>
      <c r="B32" s="331" t="s">
        <v>705</v>
      </c>
      <c r="C32" s="384">
        <v>6905</v>
      </c>
      <c r="D32" s="384">
        <v>40</v>
      </c>
      <c r="E32" s="396">
        <v>172.64</v>
      </c>
      <c r="F32" s="395">
        <v>6561</v>
      </c>
      <c r="G32" s="391">
        <v>38</v>
      </c>
      <c r="H32" s="391">
        <v>172.66</v>
      </c>
      <c r="I32" s="393">
        <v>20</v>
      </c>
      <c r="J32" s="386" t="s">
        <v>13</v>
      </c>
    </row>
    <row r="33" spans="1:156" ht="15" x14ac:dyDescent="0.25">
      <c r="A33" s="388">
        <v>2693</v>
      </c>
      <c r="B33" s="331" t="s">
        <v>544</v>
      </c>
      <c r="C33" s="383">
        <v>3659</v>
      </c>
      <c r="D33" s="383">
        <v>23</v>
      </c>
      <c r="E33" s="396">
        <v>159.08695652173913</v>
      </c>
      <c r="F33" s="395">
        <v>23672</v>
      </c>
      <c r="G33" s="391">
        <v>139</v>
      </c>
      <c r="H33" s="391">
        <v>170.3</v>
      </c>
      <c r="I33" s="393">
        <v>21</v>
      </c>
      <c r="J33" s="386" t="s">
        <v>13</v>
      </c>
    </row>
    <row r="34" spans="1:156" ht="15" x14ac:dyDescent="0.25">
      <c r="A34" s="388">
        <v>210</v>
      </c>
      <c r="B34" s="331" t="s">
        <v>76</v>
      </c>
      <c r="C34" s="384">
        <v>39067</v>
      </c>
      <c r="D34" s="384">
        <v>232</v>
      </c>
      <c r="E34" s="396">
        <v>168.39224137931035</v>
      </c>
      <c r="F34" s="395">
        <v>39604</v>
      </c>
      <c r="G34" s="391">
        <v>230</v>
      </c>
      <c r="H34" s="391">
        <v>172.19</v>
      </c>
      <c r="I34" s="393">
        <v>20</v>
      </c>
      <c r="J34" s="386" t="s">
        <v>13</v>
      </c>
    </row>
    <row r="35" spans="1:156" ht="15" x14ac:dyDescent="0.25">
      <c r="A35" s="388">
        <v>1967</v>
      </c>
      <c r="B35" s="331" t="s">
        <v>338</v>
      </c>
      <c r="C35" s="383">
        <v>7819</v>
      </c>
      <c r="D35" s="383">
        <v>54</v>
      </c>
      <c r="E35" s="396">
        <v>144.7962962962963</v>
      </c>
      <c r="F35" s="395">
        <v>5777</v>
      </c>
      <c r="G35" s="391">
        <v>39</v>
      </c>
      <c r="H35" s="391">
        <v>148.13</v>
      </c>
      <c r="I35" s="393">
        <v>36</v>
      </c>
      <c r="J35" s="386" t="s">
        <v>13</v>
      </c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</row>
    <row r="36" spans="1:156" ht="15" x14ac:dyDescent="0.25">
      <c r="A36" s="388">
        <v>2474</v>
      </c>
      <c r="B36" s="331" t="s">
        <v>457</v>
      </c>
      <c r="C36" s="384">
        <v>3873</v>
      </c>
      <c r="D36" s="384">
        <v>35</v>
      </c>
      <c r="E36" s="396">
        <v>110.65714285714286</v>
      </c>
      <c r="F36" s="395">
        <v>5957</v>
      </c>
      <c r="G36" s="392">
        <v>54</v>
      </c>
      <c r="H36" s="391">
        <v>110.31</v>
      </c>
      <c r="I36" s="393">
        <v>40</v>
      </c>
      <c r="J36" s="386" t="s">
        <v>17</v>
      </c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</row>
    <row r="37" spans="1:156" s="220" customFormat="1" ht="15" x14ac:dyDescent="0.25">
      <c r="A37" s="388">
        <v>2694</v>
      </c>
      <c r="B37" s="331" t="s">
        <v>548</v>
      </c>
      <c r="C37" s="384">
        <v>27169</v>
      </c>
      <c r="D37" s="384">
        <v>160</v>
      </c>
      <c r="E37" s="396">
        <v>169.80625000000001</v>
      </c>
      <c r="F37" s="395">
        <v>28370</v>
      </c>
      <c r="G37" s="391">
        <v>166</v>
      </c>
      <c r="H37" s="391">
        <v>170.9</v>
      </c>
      <c r="I37" s="393">
        <v>21</v>
      </c>
      <c r="J37" s="386" t="s">
        <v>13</v>
      </c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</row>
    <row r="38" spans="1:156" ht="15" x14ac:dyDescent="0.25">
      <c r="A38" s="388">
        <v>230</v>
      </c>
      <c r="B38" s="331" t="s">
        <v>91</v>
      </c>
      <c r="C38" s="384">
        <v>16982</v>
      </c>
      <c r="D38" s="384">
        <v>97</v>
      </c>
      <c r="E38" s="396">
        <v>175.0721649484536</v>
      </c>
      <c r="F38" s="395">
        <v>26504</v>
      </c>
      <c r="G38" s="392">
        <v>142</v>
      </c>
      <c r="H38" s="391">
        <v>186.65</v>
      </c>
      <c r="I38" s="393">
        <v>10</v>
      </c>
      <c r="J38" s="386" t="s">
        <v>15</v>
      </c>
    </row>
    <row r="39" spans="1:156" ht="15" x14ac:dyDescent="0.25">
      <c r="A39" s="388">
        <v>1817</v>
      </c>
      <c r="B39" s="331" t="s">
        <v>389</v>
      </c>
      <c r="C39" s="384">
        <v>12330</v>
      </c>
      <c r="D39" s="384">
        <v>66</v>
      </c>
      <c r="E39" s="396">
        <v>186.81818181818181</v>
      </c>
      <c r="F39" s="395">
        <v>16878</v>
      </c>
      <c r="G39" s="391">
        <v>89</v>
      </c>
      <c r="H39" s="391">
        <v>189.64</v>
      </c>
      <c r="I39" s="393">
        <v>8</v>
      </c>
      <c r="J39" s="386" t="s">
        <v>15</v>
      </c>
    </row>
    <row r="40" spans="1:156" ht="15" x14ac:dyDescent="0.25">
      <c r="A40" s="387">
        <v>2982</v>
      </c>
      <c r="B40" s="332" t="s">
        <v>799</v>
      </c>
      <c r="C40" s="384"/>
      <c r="D40" s="384"/>
      <c r="E40" s="396"/>
      <c r="F40" s="395">
        <v>5024</v>
      </c>
      <c r="G40" s="391">
        <v>38</v>
      </c>
      <c r="H40" s="391">
        <v>132.21</v>
      </c>
      <c r="I40" s="393">
        <v>40</v>
      </c>
      <c r="J40" s="386" t="s">
        <v>17</v>
      </c>
      <c r="EU40" s="220"/>
      <c r="EV40" s="220"/>
      <c r="EW40" s="220"/>
    </row>
    <row r="41" spans="1:156" ht="15" x14ac:dyDescent="0.25">
      <c r="A41" s="388">
        <v>1640</v>
      </c>
      <c r="B41" s="331" t="s">
        <v>791</v>
      </c>
      <c r="C41" s="384">
        <v>26652</v>
      </c>
      <c r="D41" s="384">
        <v>162</v>
      </c>
      <c r="E41" s="396">
        <v>164.5185185185185</v>
      </c>
      <c r="F41" s="395">
        <v>26913</v>
      </c>
      <c r="G41" s="391">
        <v>160</v>
      </c>
      <c r="H41" s="391">
        <v>168.21</v>
      </c>
      <c r="I41" s="393">
        <v>22</v>
      </c>
      <c r="J41" s="386" t="s">
        <v>17</v>
      </c>
    </row>
    <row r="42" spans="1:156" ht="15" x14ac:dyDescent="0.25">
      <c r="A42" s="389">
        <v>1615</v>
      </c>
      <c r="B42" s="331" t="s">
        <v>95</v>
      </c>
      <c r="C42" s="384">
        <v>31144</v>
      </c>
      <c r="D42" s="384">
        <v>189</v>
      </c>
      <c r="E42" s="396">
        <v>164.76719576719577</v>
      </c>
      <c r="F42" s="395">
        <v>20350</v>
      </c>
      <c r="G42" s="391">
        <v>125</v>
      </c>
      <c r="H42" s="391">
        <v>162.80000000000001</v>
      </c>
      <c r="I42" s="393">
        <v>27</v>
      </c>
      <c r="J42" s="386" t="s">
        <v>17</v>
      </c>
    </row>
    <row r="43" spans="1:156" ht="15" x14ac:dyDescent="0.25">
      <c r="A43" s="388">
        <v>2635</v>
      </c>
      <c r="B43" s="331" t="s">
        <v>536</v>
      </c>
      <c r="C43" s="383">
        <v>5848</v>
      </c>
      <c r="D43" s="383">
        <v>38</v>
      </c>
      <c r="E43" s="396">
        <v>153.89473684210526</v>
      </c>
      <c r="F43" s="395">
        <v>20489</v>
      </c>
      <c r="G43" s="391">
        <v>125</v>
      </c>
      <c r="H43" s="391">
        <v>163.91</v>
      </c>
      <c r="I43" s="393">
        <v>26</v>
      </c>
      <c r="J43" s="386" t="s">
        <v>13</v>
      </c>
    </row>
    <row r="44" spans="1:156" s="220" customFormat="1" ht="15" x14ac:dyDescent="0.25">
      <c r="A44" s="388">
        <v>272</v>
      </c>
      <c r="B44" s="331" t="s">
        <v>102</v>
      </c>
      <c r="C44" s="384">
        <v>12986</v>
      </c>
      <c r="D44" s="384">
        <v>92</v>
      </c>
      <c r="E44" s="396">
        <v>141.15217391304347</v>
      </c>
      <c r="F44" s="395">
        <v>17543</v>
      </c>
      <c r="G44" s="391">
        <v>124</v>
      </c>
      <c r="H44" s="391">
        <v>141.47999999999999</v>
      </c>
      <c r="I44" s="393">
        <v>40</v>
      </c>
      <c r="J44" s="386" t="s">
        <v>13</v>
      </c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</row>
    <row r="45" spans="1:156" ht="15" x14ac:dyDescent="0.25">
      <c r="A45" s="389">
        <v>1747</v>
      </c>
      <c r="B45" s="331" t="s">
        <v>104</v>
      </c>
      <c r="C45" s="384">
        <v>805</v>
      </c>
      <c r="D45" s="384">
        <v>6</v>
      </c>
      <c r="E45" s="396">
        <v>134.16666666666666</v>
      </c>
      <c r="F45" s="395">
        <v>27168</v>
      </c>
      <c r="G45" s="391">
        <v>194</v>
      </c>
      <c r="H45" s="391">
        <v>140.04</v>
      </c>
      <c r="I45" s="393">
        <v>40</v>
      </c>
      <c r="J45" s="386" t="s">
        <v>17</v>
      </c>
    </row>
    <row r="46" spans="1:156" ht="15" x14ac:dyDescent="0.25">
      <c r="A46" s="388">
        <v>2634</v>
      </c>
      <c r="B46" s="331" t="s">
        <v>535</v>
      </c>
      <c r="C46" s="398">
        <v>33134</v>
      </c>
      <c r="D46" s="398">
        <v>160</v>
      </c>
      <c r="E46" s="400">
        <v>207.1</v>
      </c>
      <c r="F46" s="395">
        <v>6195</v>
      </c>
      <c r="G46" s="392">
        <v>32</v>
      </c>
      <c r="H46" s="391">
        <v>193.59</v>
      </c>
      <c r="I46" s="394">
        <v>5</v>
      </c>
      <c r="J46" s="386" t="s">
        <v>24</v>
      </c>
    </row>
    <row r="47" spans="1:156" ht="15" x14ac:dyDescent="0.25">
      <c r="A47" s="388">
        <v>280</v>
      </c>
      <c r="B47" s="331" t="s">
        <v>109</v>
      </c>
      <c r="C47" s="383">
        <v>12693</v>
      </c>
      <c r="D47" s="383">
        <v>69</v>
      </c>
      <c r="E47" s="396">
        <v>183.95652173913044</v>
      </c>
      <c r="F47" s="395">
        <v>4753</v>
      </c>
      <c r="G47" s="392">
        <v>27</v>
      </c>
      <c r="H47" s="391">
        <v>176.04</v>
      </c>
      <c r="I47" s="393">
        <v>17</v>
      </c>
      <c r="J47" s="386" t="s">
        <v>13</v>
      </c>
    </row>
    <row r="48" spans="1:156" ht="15" x14ac:dyDescent="0.25">
      <c r="A48" s="388">
        <v>290</v>
      </c>
      <c r="B48" s="331" t="s">
        <v>110</v>
      </c>
      <c r="C48" s="398">
        <v>23792</v>
      </c>
      <c r="D48" s="398">
        <v>140</v>
      </c>
      <c r="E48" s="396">
        <v>169.94285714285715</v>
      </c>
      <c r="F48" s="395">
        <v>19483</v>
      </c>
      <c r="G48" s="392">
        <v>120</v>
      </c>
      <c r="H48" s="391">
        <v>162.36000000000001</v>
      </c>
      <c r="I48" s="393">
        <v>27</v>
      </c>
      <c r="J48" s="386" t="s">
        <v>13</v>
      </c>
    </row>
    <row r="49" spans="1:156" ht="15" x14ac:dyDescent="0.25">
      <c r="A49" s="388">
        <v>2950</v>
      </c>
      <c r="B49" s="332" t="s">
        <v>800</v>
      </c>
      <c r="C49" s="398"/>
      <c r="D49" s="398"/>
      <c r="E49" s="396"/>
      <c r="F49" s="395">
        <v>2012</v>
      </c>
      <c r="G49" s="391">
        <v>13</v>
      </c>
      <c r="H49" s="391">
        <v>154.77000000000001</v>
      </c>
      <c r="I49" s="305" t="s">
        <v>352</v>
      </c>
      <c r="J49" s="386"/>
    </row>
    <row r="50" spans="1:156" ht="15" x14ac:dyDescent="0.25">
      <c r="A50" s="388">
        <v>302</v>
      </c>
      <c r="B50" s="331" t="s">
        <v>113</v>
      </c>
      <c r="C50" s="401">
        <v>21983</v>
      </c>
      <c r="D50" s="401">
        <v>127</v>
      </c>
      <c r="E50" s="402">
        <v>173.1</v>
      </c>
      <c r="F50" s="395">
        <v>20286</v>
      </c>
      <c r="G50" s="392">
        <v>116</v>
      </c>
      <c r="H50" s="391">
        <v>174.88</v>
      </c>
      <c r="I50" s="393">
        <v>18</v>
      </c>
      <c r="J50" s="386" t="s">
        <v>13</v>
      </c>
    </row>
    <row r="51" spans="1:156" ht="15" x14ac:dyDescent="0.25">
      <c r="A51" s="388">
        <v>323</v>
      </c>
      <c r="B51" s="331" t="s">
        <v>119</v>
      </c>
      <c r="C51" s="384">
        <v>51562</v>
      </c>
      <c r="D51" s="384">
        <v>276</v>
      </c>
      <c r="E51" s="396">
        <v>186.81884057971016</v>
      </c>
      <c r="F51" s="395">
        <v>62739</v>
      </c>
      <c r="G51" s="392">
        <v>336</v>
      </c>
      <c r="H51" s="391">
        <v>186.72</v>
      </c>
      <c r="I51" s="393">
        <v>10</v>
      </c>
      <c r="J51" s="386" t="s">
        <v>15</v>
      </c>
    </row>
    <row r="52" spans="1:156" ht="15" x14ac:dyDescent="0.25">
      <c r="A52" s="388">
        <v>2265</v>
      </c>
      <c r="B52" s="331" t="s">
        <v>406</v>
      </c>
      <c r="C52" s="398">
        <v>15042</v>
      </c>
      <c r="D52" s="398">
        <v>86</v>
      </c>
      <c r="E52" s="396">
        <v>174.90697674418604</v>
      </c>
      <c r="F52" s="395">
        <v>6942</v>
      </c>
      <c r="G52" s="392">
        <v>40</v>
      </c>
      <c r="H52" s="391">
        <v>173.55</v>
      </c>
      <c r="I52" s="393">
        <v>19</v>
      </c>
      <c r="J52" s="386" t="s">
        <v>13</v>
      </c>
    </row>
    <row r="53" spans="1:156" s="148" customFormat="1" ht="15" x14ac:dyDescent="0.25">
      <c r="A53" s="388">
        <v>325</v>
      </c>
      <c r="B53" s="331" t="s">
        <v>120</v>
      </c>
      <c r="C53" s="385"/>
      <c r="D53" s="385"/>
      <c r="E53" s="397"/>
      <c r="F53" s="395">
        <v>12728</v>
      </c>
      <c r="G53" s="391">
        <v>73</v>
      </c>
      <c r="H53" s="391">
        <v>174.36</v>
      </c>
      <c r="I53" s="393">
        <v>18</v>
      </c>
      <c r="J53" s="386" t="s">
        <v>13</v>
      </c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</row>
    <row r="54" spans="1:156" ht="15" x14ac:dyDescent="0.25">
      <c r="A54" s="388">
        <v>333</v>
      </c>
      <c r="B54" s="331" t="s">
        <v>124</v>
      </c>
      <c r="C54" s="385">
        <v>0</v>
      </c>
      <c r="D54" s="385">
        <v>0</v>
      </c>
      <c r="E54" s="397">
        <v>0</v>
      </c>
      <c r="F54" s="395">
        <v>1819</v>
      </c>
      <c r="G54" s="391">
        <v>14</v>
      </c>
      <c r="H54" s="391">
        <v>129.93</v>
      </c>
      <c r="I54" s="305" t="s">
        <v>352</v>
      </c>
      <c r="J54" s="386"/>
    </row>
    <row r="55" spans="1:156" ht="15" x14ac:dyDescent="0.25">
      <c r="A55" s="388">
        <v>2904</v>
      </c>
      <c r="B55" s="331" t="s">
        <v>780</v>
      </c>
      <c r="C55" s="384">
        <v>5932</v>
      </c>
      <c r="D55" s="384">
        <v>44</v>
      </c>
      <c r="E55" s="396">
        <v>134.81818181818181</v>
      </c>
      <c r="F55" s="395">
        <v>14956</v>
      </c>
      <c r="G55" s="391">
        <v>110</v>
      </c>
      <c r="H55" s="391">
        <v>135.96</v>
      </c>
      <c r="I55" s="393">
        <v>40</v>
      </c>
      <c r="J55" s="386" t="s">
        <v>17</v>
      </c>
    </row>
    <row r="56" spans="1:156" s="148" customFormat="1" ht="15" x14ac:dyDescent="0.25">
      <c r="A56" s="388">
        <v>1172</v>
      </c>
      <c r="B56" s="331" t="s">
        <v>126</v>
      </c>
      <c r="C56" s="398">
        <v>5867</v>
      </c>
      <c r="D56" s="398">
        <v>38</v>
      </c>
      <c r="E56" s="396">
        <v>154.39473684210526</v>
      </c>
      <c r="F56" s="395">
        <v>3436</v>
      </c>
      <c r="G56" s="391">
        <v>21</v>
      </c>
      <c r="H56" s="391">
        <v>163.62</v>
      </c>
      <c r="I56" s="393">
        <v>26</v>
      </c>
      <c r="J56" s="386" t="s">
        <v>17</v>
      </c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</row>
    <row r="57" spans="1:156" s="148" customFormat="1" ht="15" x14ac:dyDescent="0.25">
      <c r="A57" s="388">
        <v>2632</v>
      </c>
      <c r="B57" s="331" t="s">
        <v>534</v>
      </c>
      <c r="C57" s="398">
        <v>2412</v>
      </c>
      <c r="D57" s="398">
        <v>16</v>
      </c>
      <c r="E57" s="396">
        <v>150.75</v>
      </c>
      <c r="F57" s="395">
        <v>14679</v>
      </c>
      <c r="G57" s="391">
        <v>106</v>
      </c>
      <c r="H57" s="391">
        <v>138.47999999999999</v>
      </c>
      <c r="I57" s="393">
        <v>40</v>
      </c>
      <c r="J57" s="386" t="s">
        <v>13</v>
      </c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</row>
    <row r="58" spans="1:156" s="148" customFormat="1" ht="15" x14ac:dyDescent="0.25">
      <c r="A58" s="388">
        <v>2453</v>
      </c>
      <c r="B58" s="331" t="s">
        <v>460</v>
      </c>
      <c r="C58" s="385">
        <v>0</v>
      </c>
      <c r="D58" s="385">
        <v>0</v>
      </c>
      <c r="E58" s="397">
        <v>0</v>
      </c>
      <c r="F58" s="395">
        <v>3322</v>
      </c>
      <c r="G58" s="391">
        <v>22</v>
      </c>
      <c r="H58" s="391">
        <v>151</v>
      </c>
      <c r="I58" s="393">
        <v>34</v>
      </c>
      <c r="J58" s="386" t="s">
        <v>17</v>
      </c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</row>
    <row r="59" spans="1:156" s="148" customFormat="1" ht="15" x14ac:dyDescent="0.25">
      <c r="A59" s="388">
        <v>2695</v>
      </c>
      <c r="B59" s="331" t="s">
        <v>545</v>
      </c>
      <c r="C59" s="384">
        <v>4152</v>
      </c>
      <c r="D59" s="384">
        <v>28</v>
      </c>
      <c r="E59" s="396">
        <v>148.28571428571428</v>
      </c>
      <c r="F59" s="395">
        <v>5479</v>
      </c>
      <c r="G59" s="391">
        <v>36</v>
      </c>
      <c r="H59" s="391">
        <v>152.19</v>
      </c>
      <c r="I59" s="393">
        <v>34</v>
      </c>
      <c r="J59" s="386" t="s">
        <v>17</v>
      </c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220"/>
      <c r="EV59" s="220"/>
      <c r="EW59" s="220"/>
      <c r="EX59" s="135"/>
      <c r="EY59" s="135"/>
      <c r="EZ59" s="135"/>
    </row>
    <row r="60" spans="1:156" ht="15" x14ac:dyDescent="0.25">
      <c r="A60" s="388">
        <v>356</v>
      </c>
      <c r="B60" s="331" t="s">
        <v>461</v>
      </c>
      <c r="C60" s="383">
        <v>16277</v>
      </c>
      <c r="D60" s="383">
        <v>86</v>
      </c>
      <c r="E60" s="396">
        <v>189.26744186046511</v>
      </c>
      <c r="F60" s="395">
        <v>4470</v>
      </c>
      <c r="G60" s="391">
        <v>25</v>
      </c>
      <c r="H60" s="391">
        <v>178.8</v>
      </c>
      <c r="I60" s="393">
        <v>15</v>
      </c>
      <c r="J60" s="386" t="s">
        <v>15</v>
      </c>
      <c r="EX60" s="148"/>
      <c r="EY60" s="148"/>
      <c r="EZ60" s="148"/>
    </row>
    <row r="61" spans="1:156" ht="15" x14ac:dyDescent="0.25">
      <c r="A61" s="387">
        <v>2951</v>
      </c>
      <c r="B61" s="332" t="s">
        <v>801</v>
      </c>
      <c r="C61" s="383"/>
      <c r="D61" s="383"/>
      <c r="E61" s="396"/>
      <c r="F61" s="395">
        <v>4497</v>
      </c>
      <c r="G61" s="391">
        <v>30</v>
      </c>
      <c r="H61" s="391">
        <v>149.9</v>
      </c>
      <c r="I61" s="393">
        <v>36</v>
      </c>
      <c r="J61" s="386" t="s">
        <v>13</v>
      </c>
      <c r="EX61" s="148"/>
      <c r="EY61" s="148"/>
      <c r="EZ61" s="148"/>
    </row>
    <row r="62" spans="1:156" ht="15" x14ac:dyDescent="0.25">
      <c r="A62" s="388">
        <v>2526</v>
      </c>
      <c r="B62" s="331" t="s">
        <v>479</v>
      </c>
      <c r="C62" s="384">
        <v>17232</v>
      </c>
      <c r="D62" s="384">
        <v>119</v>
      </c>
      <c r="E62" s="396">
        <v>144.80672268907563</v>
      </c>
      <c r="F62" s="395">
        <v>16030</v>
      </c>
      <c r="G62" s="391">
        <v>109</v>
      </c>
      <c r="H62" s="391">
        <v>147.06</v>
      </c>
      <c r="I62" s="393">
        <v>37</v>
      </c>
      <c r="J62" s="386" t="s">
        <v>17</v>
      </c>
    </row>
    <row r="63" spans="1:156" ht="15" x14ac:dyDescent="0.25">
      <c r="A63" s="388">
        <v>407</v>
      </c>
      <c r="B63" s="331" t="s">
        <v>139</v>
      </c>
      <c r="C63" s="383">
        <v>22037</v>
      </c>
      <c r="D63" s="383">
        <v>120</v>
      </c>
      <c r="E63" s="396">
        <v>183.64166666666668</v>
      </c>
      <c r="F63" s="395">
        <v>12725</v>
      </c>
      <c r="G63" s="392">
        <v>70</v>
      </c>
      <c r="H63" s="391">
        <v>181.79</v>
      </c>
      <c r="I63" s="393">
        <v>13</v>
      </c>
      <c r="J63" s="386" t="s">
        <v>15</v>
      </c>
    </row>
    <row r="64" spans="1:156" ht="15" x14ac:dyDescent="0.25">
      <c r="A64" s="388">
        <v>408</v>
      </c>
      <c r="B64" s="331" t="s">
        <v>140</v>
      </c>
      <c r="C64" s="383">
        <v>14722</v>
      </c>
      <c r="D64" s="383">
        <v>87</v>
      </c>
      <c r="E64" s="396">
        <v>169.2183908045977</v>
      </c>
      <c r="F64" s="395">
        <v>10753</v>
      </c>
      <c r="G64" s="392">
        <v>68</v>
      </c>
      <c r="H64" s="391">
        <v>158.13</v>
      </c>
      <c r="I64" s="393">
        <v>29</v>
      </c>
      <c r="J64" s="386" t="s">
        <v>13</v>
      </c>
    </row>
    <row r="65" spans="1:156" ht="15" x14ac:dyDescent="0.25">
      <c r="A65" s="388">
        <v>409</v>
      </c>
      <c r="B65" s="331" t="s">
        <v>141</v>
      </c>
      <c r="C65" s="385">
        <v>0</v>
      </c>
      <c r="D65" s="385">
        <v>0</v>
      </c>
      <c r="E65" s="397">
        <v>0</v>
      </c>
      <c r="F65" s="395">
        <v>1463</v>
      </c>
      <c r="G65" s="391">
        <v>14</v>
      </c>
      <c r="H65" s="391">
        <v>104.5</v>
      </c>
      <c r="I65" s="305" t="s">
        <v>352</v>
      </c>
      <c r="J65" s="386"/>
    </row>
    <row r="66" spans="1:156" ht="15" x14ac:dyDescent="0.25">
      <c r="A66" s="387">
        <v>2892</v>
      </c>
      <c r="B66" s="332" t="s">
        <v>779</v>
      </c>
      <c r="C66" s="401">
        <v>17364</v>
      </c>
      <c r="D66" s="401">
        <v>107</v>
      </c>
      <c r="E66" s="402">
        <v>162.28037383177571</v>
      </c>
      <c r="F66" s="395">
        <v>19945</v>
      </c>
      <c r="G66" s="391">
        <v>126</v>
      </c>
      <c r="H66" s="391">
        <v>158.29</v>
      </c>
      <c r="I66" s="393">
        <v>29</v>
      </c>
      <c r="J66" s="386" t="s">
        <v>17</v>
      </c>
      <c r="EX66" s="148"/>
      <c r="EY66" s="148"/>
      <c r="EZ66" s="148"/>
    </row>
    <row r="67" spans="1:156" ht="15" x14ac:dyDescent="0.25">
      <c r="A67" s="388">
        <v>2953</v>
      </c>
      <c r="B67" s="332" t="s">
        <v>802</v>
      </c>
      <c r="C67" s="401"/>
      <c r="D67" s="401"/>
      <c r="E67" s="402"/>
      <c r="F67" s="395">
        <v>6503</v>
      </c>
      <c r="G67" s="392">
        <v>41</v>
      </c>
      <c r="H67" s="391">
        <v>158.61000000000001</v>
      </c>
      <c r="I67" s="393">
        <v>29</v>
      </c>
      <c r="J67" s="386" t="s">
        <v>13</v>
      </c>
    </row>
    <row r="68" spans="1:156" ht="15" x14ac:dyDescent="0.25">
      <c r="A68" s="388">
        <v>440</v>
      </c>
      <c r="B68" s="331" t="s">
        <v>143</v>
      </c>
      <c r="C68" s="383">
        <v>14853</v>
      </c>
      <c r="D68" s="383">
        <v>81</v>
      </c>
      <c r="E68" s="396">
        <v>183.37037037037038</v>
      </c>
      <c r="F68" s="395">
        <v>0</v>
      </c>
      <c r="G68" s="391">
        <v>0</v>
      </c>
      <c r="H68" s="391">
        <v>0</v>
      </c>
      <c r="I68" s="305" t="s">
        <v>352</v>
      </c>
      <c r="J68" s="386"/>
    </row>
    <row r="69" spans="1:156" ht="15" x14ac:dyDescent="0.25">
      <c r="A69" s="388">
        <v>1492</v>
      </c>
      <c r="B69" s="331" t="s">
        <v>144</v>
      </c>
      <c r="C69" s="383">
        <v>8666</v>
      </c>
      <c r="D69" s="383">
        <v>54</v>
      </c>
      <c r="E69" s="396">
        <v>160.4814814814815</v>
      </c>
      <c r="F69" s="395">
        <v>20945</v>
      </c>
      <c r="G69" s="392">
        <v>125</v>
      </c>
      <c r="H69" s="391">
        <v>167.56</v>
      </c>
      <c r="I69" s="393">
        <v>23</v>
      </c>
      <c r="J69" s="386" t="s">
        <v>13</v>
      </c>
    </row>
    <row r="70" spans="1:156" ht="15" x14ac:dyDescent="0.25">
      <c r="A70" s="388">
        <v>1766</v>
      </c>
      <c r="B70" s="331" t="s">
        <v>145</v>
      </c>
      <c r="C70" s="384">
        <v>8023</v>
      </c>
      <c r="D70" s="384">
        <v>56</v>
      </c>
      <c r="E70" s="396">
        <v>143.26785714285714</v>
      </c>
      <c r="F70" s="395">
        <v>18109</v>
      </c>
      <c r="G70" s="392">
        <v>124</v>
      </c>
      <c r="H70" s="391">
        <v>146.04</v>
      </c>
      <c r="I70" s="393">
        <v>38</v>
      </c>
      <c r="J70" s="386" t="s">
        <v>17</v>
      </c>
    </row>
    <row r="71" spans="1:156" ht="15" x14ac:dyDescent="0.25">
      <c r="A71" s="389">
        <v>2858</v>
      </c>
      <c r="B71" s="331" t="s">
        <v>778</v>
      </c>
      <c r="C71" s="401">
        <v>11310</v>
      </c>
      <c r="D71" s="401">
        <v>60</v>
      </c>
      <c r="E71" s="402">
        <v>188.51</v>
      </c>
      <c r="F71" s="395">
        <v>14019</v>
      </c>
      <c r="G71" s="391">
        <v>76</v>
      </c>
      <c r="H71" s="391">
        <v>184.46</v>
      </c>
      <c r="I71" s="393">
        <v>11</v>
      </c>
      <c r="J71" s="386" t="s">
        <v>15</v>
      </c>
    </row>
    <row r="72" spans="1:156" ht="15" x14ac:dyDescent="0.25">
      <c r="A72" s="387">
        <v>2885</v>
      </c>
      <c r="B72" s="332" t="s">
        <v>777</v>
      </c>
      <c r="C72" s="401">
        <v>1967</v>
      </c>
      <c r="D72" s="401">
        <v>20</v>
      </c>
      <c r="E72" s="402">
        <v>98.35</v>
      </c>
      <c r="F72" s="395">
        <v>0</v>
      </c>
      <c r="G72" s="391">
        <v>0</v>
      </c>
      <c r="H72" s="391">
        <v>0</v>
      </c>
      <c r="I72" s="305" t="s">
        <v>352</v>
      </c>
      <c r="J72" s="386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0"/>
      <c r="EM72" s="220"/>
      <c r="EN72" s="220"/>
      <c r="EO72" s="220"/>
      <c r="EP72" s="220"/>
      <c r="EQ72" s="220"/>
      <c r="ER72" s="220"/>
      <c r="ES72" s="220"/>
      <c r="ET72" s="220"/>
    </row>
    <row r="73" spans="1:156" ht="15" x14ac:dyDescent="0.25">
      <c r="A73" s="388">
        <v>1459</v>
      </c>
      <c r="B73" s="331" t="s">
        <v>151</v>
      </c>
      <c r="C73" s="385">
        <v>0</v>
      </c>
      <c r="D73" s="385">
        <v>0</v>
      </c>
      <c r="E73" s="397">
        <v>0</v>
      </c>
      <c r="F73" s="395">
        <v>0</v>
      </c>
      <c r="G73" s="391">
        <v>0</v>
      </c>
      <c r="H73" s="391">
        <v>0</v>
      </c>
      <c r="I73" s="305" t="s">
        <v>352</v>
      </c>
      <c r="J73" s="386"/>
    </row>
    <row r="74" spans="1:156" ht="15" x14ac:dyDescent="0.25">
      <c r="A74" s="389">
        <v>2805</v>
      </c>
      <c r="B74" s="331" t="s">
        <v>703</v>
      </c>
      <c r="C74" s="385">
        <v>0</v>
      </c>
      <c r="D74" s="385">
        <v>0</v>
      </c>
      <c r="E74" s="397">
        <v>0</v>
      </c>
      <c r="F74" s="395">
        <v>0</v>
      </c>
      <c r="G74" s="391">
        <v>0</v>
      </c>
      <c r="H74" s="391">
        <v>0</v>
      </c>
      <c r="I74" s="305" t="s">
        <v>352</v>
      </c>
      <c r="J74" s="386"/>
    </row>
    <row r="75" spans="1:156" ht="15" x14ac:dyDescent="0.25">
      <c r="A75" s="388">
        <v>1642</v>
      </c>
      <c r="B75" s="331" t="s">
        <v>153</v>
      </c>
      <c r="C75" s="384">
        <v>4368</v>
      </c>
      <c r="D75" s="384">
        <v>28</v>
      </c>
      <c r="E75" s="396">
        <v>156</v>
      </c>
      <c r="F75" s="395">
        <v>0</v>
      </c>
      <c r="G75" s="391">
        <v>0</v>
      </c>
      <c r="H75" s="391">
        <v>0</v>
      </c>
      <c r="I75" s="305" t="s">
        <v>352</v>
      </c>
      <c r="J75" s="386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</row>
    <row r="76" spans="1:156" ht="15" x14ac:dyDescent="0.25">
      <c r="A76" s="388">
        <v>2983</v>
      </c>
      <c r="B76" s="332" t="s">
        <v>160</v>
      </c>
      <c r="C76" s="385"/>
      <c r="D76" s="385"/>
      <c r="E76" s="397"/>
      <c r="F76" s="395">
        <v>3340</v>
      </c>
      <c r="G76" s="391">
        <v>24</v>
      </c>
      <c r="H76" s="391">
        <v>139.16999999999999</v>
      </c>
      <c r="I76" s="393">
        <v>40</v>
      </c>
      <c r="J76" s="386" t="s">
        <v>13</v>
      </c>
    </row>
    <row r="77" spans="1:156" ht="15" x14ac:dyDescent="0.25">
      <c r="A77" s="388">
        <v>2223</v>
      </c>
      <c r="B77" s="331" t="s">
        <v>792</v>
      </c>
      <c r="C77" s="385">
        <v>0</v>
      </c>
      <c r="D77" s="385">
        <v>0</v>
      </c>
      <c r="E77" s="397">
        <v>0</v>
      </c>
      <c r="F77" s="395">
        <v>7567</v>
      </c>
      <c r="G77" s="391">
        <v>49</v>
      </c>
      <c r="H77" s="391">
        <v>154.43</v>
      </c>
      <c r="I77" s="393">
        <v>32</v>
      </c>
      <c r="J77" s="386" t="s">
        <v>17</v>
      </c>
    </row>
    <row r="78" spans="1:156" ht="15" x14ac:dyDescent="0.25">
      <c r="A78" s="388">
        <v>2952</v>
      </c>
      <c r="B78" s="332" t="s">
        <v>803</v>
      </c>
      <c r="C78" s="385"/>
      <c r="D78" s="385"/>
      <c r="E78" s="397"/>
      <c r="F78" s="395">
        <v>0</v>
      </c>
      <c r="G78" s="391">
        <v>0</v>
      </c>
      <c r="H78" s="391">
        <v>0</v>
      </c>
      <c r="I78" s="305" t="s">
        <v>352</v>
      </c>
      <c r="J78" s="386"/>
    </row>
    <row r="79" spans="1:156" ht="15" x14ac:dyDescent="0.25">
      <c r="A79" s="388">
        <v>1946</v>
      </c>
      <c r="B79" s="331" t="s">
        <v>333</v>
      </c>
      <c r="C79" s="398">
        <v>16300</v>
      </c>
      <c r="D79" s="398">
        <v>96</v>
      </c>
      <c r="E79" s="396">
        <v>169.8</v>
      </c>
      <c r="F79" s="395">
        <v>18608</v>
      </c>
      <c r="G79" s="392">
        <v>109</v>
      </c>
      <c r="H79" s="391">
        <v>170.72</v>
      </c>
      <c r="I79" s="393">
        <v>21</v>
      </c>
      <c r="J79" s="386" t="s">
        <v>13</v>
      </c>
    </row>
    <row r="80" spans="1:156" ht="15" x14ac:dyDescent="0.25">
      <c r="A80" s="388">
        <v>522</v>
      </c>
      <c r="B80" s="331" t="s">
        <v>165</v>
      </c>
      <c r="C80" s="398">
        <v>24676</v>
      </c>
      <c r="D80" s="398">
        <v>138</v>
      </c>
      <c r="E80" s="396">
        <v>178.81159420289856</v>
      </c>
      <c r="F80" s="395">
        <v>28924</v>
      </c>
      <c r="G80" s="391">
        <v>161</v>
      </c>
      <c r="H80" s="391">
        <v>179.65</v>
      </c>
      <c r="I80" s="393">
        <v>15</v>
      </c>
      <c r="J80" s="386" t="s">
        <v>15</v>
      </c>
      <c r="EX80" s="220"/>
      <c r="EY80" s="220"/>
      <c r="EZ80" s="220"/>
    </row>
    <row r="81" spans="1:156" ht="15" x14ac:dyDescent="0.25">
      <c r="A81" s="389">
        <v>2832</v>
      </c>
      <c r="B81" s="331" t="s">
        <v>710</v>
      </c>
      <c r="C81" s="398">
        <v>11809</v>
      </c>
      <c r="D81" s="398">
        <v>74</v>
      </c>
      <c r="E81" s="396">
        <v>159.58108108108109</v>
      </c>
      <c r="F81" s="395">
        <v>14647</v>
      </c>
      <c r="G81" s="392">
        <v>91</v>
      </c>
      <c r="H81" s="391">
        <v>160.96</v>
      </c>
      <c r="I81" s="393">
        <v>28</v>
      </c>
      <c r="J81" s="386" t="s">
        <v>13</v>
      </c>
      <c r="EU81" s="148"/>
      <c r="EV81" s="148"/>
      <c r="EW81" s="148"/>
    </row>
    <row r="82" spans="1:156" ht="15" x14ac:dyDescent="0.25">
      <c r="A82" s="388">
        <v>1301</v>
      </c>
      <c r="B82" s="331" t="s">
        <v>547</v>
      </c>
      <c r="C82" s="384">
        <v>31278</v>
      </c>
      <c r="D82" s="384">
        <v>177</v>
      </c>
      <c r="E82" s="396">
        <v>176.71186440677965</v>
      </c>
      <c r="F82" s="395">
        <v>29267</v>
      </c>
      <c r="G82" s="391">
        <v>168</v>
      </c>
      <c r="H82" s="391">
        <v>174.21</v>
      </c>
      <c r="I82" s="393">
        <v>18</v>
      </c>
      <c r="J82" s="386" t="s">
        <v>13</v>
      </c>
      <c r="EU82" s="148"/>
      <c r="EV82" s="148"/>
      <c r="EW82" s="148"/>
    </row>
    <row r="83" spans="1:156" ht="15" x14ac:dyDescent="0.25">
      <c r="A83" s="388">
        <v>540</v>
      </c>
      <c r="B83" s="331" t="s">
        <v>171</v>
      </c>
      <c r="C83" s="384">
        <v>16577</v>
      </c>
      <c r="D83" s="384">
        <v>102</v>
      </c>
      <c r="E83" s="396">
        <v>162.51960784313727</v>
      </c>
      <c r="F83" s="395">
        <v>20737</v>
      </c>
      <c r="G83" s="391">
        <v>127</v>
      </c>
      <c r="H83" s="391">
        <v>163.28</v>
      </c>
      <c r="I83" s="393">
        <v>26</v>
      </c>
      <c r="J83" s="386" t="s">
        <v>17</v>
      </c>
    </row>
    <row r="84" spans="1:156" ht="15" x14ac:dyDescent="0.25">
      <c r="A84" s="387">
        <v>559</v>
      </c>
      <c r="B84" s="332" t="s">
        <v>177</v>
      </c>
      <c r="C84" s="401">
        <v>4785</v>
      </c>
      <c r="D84" s="401">
        <v>30</v>
      </c>
      <c r="E84" s="402">
        <v>159.5</v>
      </c>
      <c r="F84" s="395">
        <v>13453</v>
      </c>
      <c r="G84" s="391">
        <v>83</v>
      </c>
      <c r="H84" s="391">
        <v>162.08000000000001</v>
      </c>
      <c r="I84" s="393">
        <v>27</v>
      </c>
      <c r="J84" s="386" t="s">
        <v>13</v>
      </c>
    </row>
    <row r="85" spans="1:156" ht="15" x14ac:dyDescent="0.25">
      <c r="A85" s="388">
        <v>568</v>
      </c>
      <c r="B85" s="331" t="s">
        <v>280</v>
      </c>
      <c r="C85" s="385">
        <v>0</v>
      </c>
      <c r="D85" s="385">
        <v>0</v>
      </c>
      <c r="E85" s="397">
        <v>0</v>
      </c>
      <c r="F85" s="395">
        <v>14162</v>
      </c>
      <c r="G85" s="391">
        <v>88</v>
      </c>
      <c r="H85" s="391">
        <v>160.93</v>
      </c>
      <c r="I85" s="393">
        <v>28</v>
      </c>
      <c r="J85" s="386" t="s">
        <v>13</v>
      </c>
    </row>
    <row r="86" spans="1:156" ht="15" x14ac:dyDescent="0.25">
      <c r="A86" s="388">
        <v>2294</v>
      </c>
      <c r="B86" s="331" t="s">
        <v>419</v>
      </c>
      <c r="C86" s="384">
        <v>16224</v>
      </c>
      <c r="D86" s="384">
        <v>92</v>
      </c>
      <c r="E86" s="396">
        <v>176.34782608695653</v>
      </c>
      <c r="F86" s="395">
        <v>24144</v>
      </c>
      <c r="G86" s="391">
        <v>132</v>
      </c>
      <c r="H86" s="391">
        <v>182.91</v>
      </c>
      <c r="I86" s="393">
        <v>13</v>
      </c>
      <c r="J86" s="386" t="s">
        <v>15</v>
      </c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</row>
    <row r="87" spans="1:156" ht="15" x14ac:dyDescent="0.25">
      <c r="A87" s="388">
        <v>582</v>
      </c>
      <c r="B87" s="331" t="s">
        <v>181</v>
      </c>
      <c r="C87" s="385">
        <v>0</v>
      </c>
      <c r="D87" s="385">
        <v>0</v>
      </c>
      <c r="E87" s="397">
        <v>0</v>
      </c>
      <c r="F87" s="395">
        <v>13879</v>
      </c>
      <c r="G87" s="391">
        <v>94</v>
      </c>
      <c r="H87" s="391">
        <v>147.65</v>
      </c>
      <c r="I87" s="393">
        <v>37</v>
      </c>
      <c r="J87" s="386" t="s">
        <v>13</v>
      </c>
    </row>
    <row r="88" spans="1:156" ht="15" x14ac:dyDescent="0.25">
      <c r="A88" s="388">
        <v>2349</v>
      </c>
      <c r="B88" s="331" t="s">
        <v>420</v>
      </c>
      <c r="C88" s="385">
        <v>0</v>
      </c>
      <c r="D88" s="385">
        <v>0</v>
      </c>
      <c r="E88" s="397">
        <v>0</v>
      </c>
      <c r="F88" s="395">
        <v>4464</v>
      </c>
      <c r="G88" s="391">
        <v>30</v>
      </c>
      <c r="H88" s="391">
        <v>148.80000000000001</v>
      </c>
      <c r="I88" s="393">
        <v>36</v>
      </c>
      <c r="J88" s="386" t="s">
        <v>13</v>
      </c>
    </row>
    <row r="89" spans="1:156" ht="15" x14ac:dyDescent="0.25">
      <c r="A89" s="388">
        <v>1825</v>
      </c>
      <c r="B89" s="331" t="s">
        <v>294</v>
      </c>
      <c r="C89" s="383">
        <v>27394</v>
      </c>
      <c r="D89" s="383">
        <v>151</v>
      </c>
      <c r="E89" s="396">
        <v>181.41721854304635</v>
      </c>
      <c r="F89" s="395">
        <v>36007</v>
      </c>
      <c r="G89" s="391">
        <v>195</v>
      </c>
      <c r="H89" s="391">
        <v>184.65</v>
      </c>
      <c r="I89" s="393">
        <v>11</v>
      </c>
      <c r="J89" s="386" t="s">
        <v>15</v>
      </c>
    </row>
    <row r="90" spans="1:156" ht="15" x14ac:dyDescent="0.25">
      <c r="A90" s="388">
        <v>327</v>
      </c>
      <c r="B90" s="331" t="s">
        <v>356</v>
      </c>
      <c r="C90" s="398">
        <v>4988</v>
      </c>
      <c r="D90" s="398">
        <v>30</v>
      </c>
      <c r="E90" s="396">
        <v>166.26666666666668</v>
      </c>
      <c r="F90" s="395">
        <v>6638</v>
      </c>
      <c r="G90" s="391">
        <v>39</v>
      </c>
      <c r="H90" s="391">
        <v>170.21</v>
      </c>
      <c r="I90" s="393">
        <v>21</v>
      </c>
      <c r="J90" s="386" t="s">
        <v>55</v>
      </c>
    </row>
    <row r="91" spans="1:156" ht="15" x14ac:dyDescent="0.25">
      <c r="A91" s="388">
        <v>586</v>
      </c>
      <c r="B91" s="331" t="s">
        <v>183</v>
      </c>
      <c r="C91" s="384">
        <v>7528</v>
      </c>
      <c r="D91" s="384">
        <v>46</v>
      </c>
      <c r="E91" s="396">
        <v>163.65217391304347</v>
      </c>
      <c r="F91" s="395">
        <v>17699</v>
      </c>
      <c r="G91" s="391">
        <v>114</v>
      </c>
      <c r="H91" s="391">
        <v>155.25</v>
      </c>
      <c r="I91" s="393">
        <v>32</v>
      </c>
      <c r="J91" s="386" t="s">
        <v>13</v>
      </c>
    </row>
    <row r="92" spans="1:156" ht="15" x14ac:dyDescent="0.25">
      <c r="A92" s="388">
        <v>2500</v>
      </c>
      <c r="B92" s="331" t="s">
        <v>463</v>
      </c>
      <c r="C92" s="383">
        <v>6001</v>
      </c>
      <c r="D92" s="383">
        <v>42</v>
      </c>
      <c r="E92" s="396">
        <v>142.88095238095238</v>
      </c>
      <c r="F92" s="395">
        <v>8743</v>
      </c>
      <c r="G92" s="392">
        <v>57</v>
      </c>
      <c r="H92" s="391">
        <v>153.38999999999999</v>
      </c>
      <c r="I92" s="393">
        <v>33</v>
      </c>
      <c r="J92" s="386" t="s">
        <v>13</v>
      </c>
    </row>
    <row r="93" spans="1:156" ht="15" x14ac:dyDescent="0.25">
      <c r="A93" s="388">
        <v>2334</v>
      </c>
      <c r="B93" s="331" t="s">
        <v>421</v>
      </c>
      <c r="C93" s="385">
        <v>0</v>
      </c>
      <c r="D93" s="385">
        <v>0</v>
      </c>
      <c r="E93" s="397">
        <v>0</v>
      </c>
      <c r="F93" s="395">
        <v>0</v>
      </c>
      <c r="G93" s="391">
        <v>0</v>
      </c>
      <c r="H93" s="391">
        <v>0</v>
      </c>
      <c r="I93" s="305" t="s">
        <v>352</v>
      </c>
      <c r="J93" s="386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  <c r="ES93" s="148"/>
      <c r="ET93" s="148"/>
    </row>
    <row r="94" spans="1:156" ht="15" x14ac:dyDescent="0.25">
      <c r="A94" s="388">
        <v>1763</v>
      </c>
      <c r="B94" s="331" t="s">
        <v>326</v>
      </c>
      <c r="C94" s="384">
        <v>5005</v>
      </c>
      <c r="D94" s="384">
        <v>30</v>
      </c>
      <c r="E94" s="396">
        <v>166.83333333333334</v>
      </c>
      <c r="F94" s="395">
        <v>4925</v>
      </c>
      <c r="G94" s="391">
        <v>30</v>
      </c>
      <c r="H94" s="391">
        <v>164.17</v>
      </c>
      <c r="I94" s="393">
        <v>25</v>
      </c>
      <c r="J94" s="386" t="s">
        <v>17</v>
      </c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5"/>
      <c r="DL94" s="145"/>
      <c r="DM94" s="145"/>
      <c r="DN94" s="145"/>
      <c r="DO94" s="145"/>
      <c r="DP94" s="145"/>
      <c r="DQ94" s="145"/>
      <c r="DR94" s="145"/>
      <c r="DS94" s="145"/>
      <c r="DT94" s="145"/>
      <c r="DU94" s="145"/>
      <c r="DV94" s="145"/>
      <c r="DW94" s="145"/>
      <c r="DX94" s="145"/>
      <c r="DY94" s="145"/>
      <c r="DZ94" s="145"/>
      <c r="EA94" s="145"/>
      <c r="EB94" s="145"/>
      <c r="EC94" s="145"/>
      <c r="ED94" s="145"/>
      <c r="EE94" s="145"/>
      <c r="EF94" s="145"/>
      <c r="EG94" s="145"/>
      <c r="EH94" s="145"/>
      <c r="EI94" s="145"/>
      <c r="EJ94" s="145"/>
      <c r="EK94" s="145"/>
      <c r="EL94" s="145"/>
      <c r="EM94" s="145"/>
      <c r="EN94" s="145"/>
      <c r="EO94" s="145"/>
      <c r="EP94" s="145"/>
      <c r="EQ94" s="145"/>
      <c r="ER94" s="145"/>
      <c r="ES94" s="145"/>
    </row>
    <row r="95" spans="1:156" ht="15" x14ac:dyDescent="0.25">
      <c r="A95" s="388">
        <v>1375</v>
      </c>
      <c r="B95" s="331" t="s">
        <v>187</v>
      </c>
      <c r="C95" s="383">
        <v>1639</v>
      </c>
      <c r="D95" s="383">
        <v>12</v>
      </c>
      <c r="E95" s="396">
        <v>136.58333333333334</v>
      </c>
      <c r="F95" s="395">
        <v>1196</v>
      </c>
      <c r="G95" s="391">
        <v>8</v>
      </c>
      <c r="H95" s="391">
        <v>149.5</v>
      </c>
      <c r="I95" s="305" t="s">
        <v>352</v>
      </c>
      <c r="J95" s="386"/>
    </row>
    <row r="96" spans="1:156" ht="15" x14ac:dyDescent="0.25">
      <c r="A96" s="388">
        <v>1685</v>
      </c>
      <c r="B96" s="332" t="s">
        <v>188</v>
      </c>
      <c r="C96" s="383"/>
      <c r="D96" s="383"/>
      <c r="E96" s="396"/>
      <c r="F96" s="395">
        <v>10577</v>
      </c>
      <c r="G96" s="391">
        <v>61</v>
      </c>
      <c r="H96" s="391">
        <v>173.39</v>
      </c>
      <c r="I96" s="393">
        <v>19</v>
      </c>
      <c r="J96" s="386" t="s">
        <v>13</v>
      </c>
      <c r="EX96" s="148"/>
      <c r="EY96" s="148"/>
      <c r="EZ96" s="148"/>
    </row>
    <row r="97" spans="1:156" ht="15" x14ac:dyDescent="0.25">
      <c r="A97" s="388">
        <v>1168</v>
      </c>
      <c r="B97" s="331" t="s">
        <v>189</v>
      </c>
      <c r="C97" s="384">
        <v>25818</v>
      </c>
      <c r="D97" s="384">
        <v>163</v>
      </c>
      <c r="E97" s="396">
        <v>158.39263803680981</v>
      </c>
      <c r="F97" s="395">
        <v>11376</v>
      </c>
      <c r="G97" s="391">
        <v>71</v>
      </c>
      <c r="H97" s="391">
        <v>160.22999999999999</v>
      </c>
      <c r="I97" s="393">
        <v>28</v>
      </c>
      <c r="J97" s="386" t="s">
        <v>13</v>
      </c>
    </row>
    <row r="98" spans="1:156" s="148" customFormat="1" ht="15" x14ac:dyDescent="0.25">
      <c r="A98" s="388">
        <v>1636</v>
      </c>
      <c r="B98" s="331" t="s">
        <v>323</v>
      </c>
      <c r="C98" s="398">
        <v>6859</v>
      </c>
      <c r="D98" s="398">
        <v>44</v>
      </c>
      <c r="E98" s="396">
        <v>155.88636363636363</v>
      </c>
      <c r="F98" s="395">
        <v>5677</v>
      </c>
      <c r="G98" s="391">
        <v>37</v>
      </c>
      <c r="H98" s="391">
        <v>153.43</v>
      </c>
      <c r="I98" s="393">
        <v>33</v>
      </c>
      <c r="J98" s="386" t="s">
        <v>17</v>
      </c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  <c r="DT98" s="135"/>
      <c r="DU98" s="135"/>
      <c r="DV98" s="135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5"/>
      <c r="EM98" s="135"/>
      <c r="EN98" s="135"/>
      <c r="EO98" s="135"/>
      <c r="EP98" s="135"/>
      <c r="EQ98" s="135"/>
      <c r="ER98" s="135"/>
      <c r="ES98" s="135"/>
      <c r="ET98" s="135"/>
      <c r="EU98" s="135"/>
      <c r="EV98" s="135"/>
      <c r="EW98" s="135"/>
    </row>
    <row r="99" spans="1:156" s="148" customFormat="1" ht="15" x14ac:dyDescent="0.25">
      <c r="A99" s="388">
        <v>633</v>
      </c>
      <c r="B99" s="331" t="s">
        <v>192</v>
      </c>
      <c r="C99" s="385">
        <v>0</v>
      </c>
      <c r="D99" s="385">
        <v>0</v>
      </c>
      <c r="E99" s="397">
        <v>0</v>
      </c>
      <c r="F99" s="395">
        <v>0</v>
      </c>
      <c r="G99" s="391">
        <v>0</v>
      </c>
      <c r="H99" s="391">
        <v>0</v>
      </c>
      <c r="I99" s="305" t="s">
        <v>352</v>
      </c>
      <c r="J99" s="386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</row>
    <row r="100" spans="1:156" ht="15" x14ac:dyDescent="0.25">
      <c r="A100" s="389">
        <v>2820</v>
      </c>
      <c r="B100" s="331" t="s">
        <v>706</v>
      </c>
      <c r="C100" s="384">
        <v>21776</v>
      </c>
      <c r="D100" s="384">
        <v>147</v>
      </c>
      <c r="E100" s="396">
        <v>148.1360544217687</v>
      </c>
      <c r="F100" s="395">
        <v>33067</v>
      </c>
      <c r="G100" s="391">
        <v>216</v>
      </c>
      <c r="H100" s="391">
        <v>153.09</v>
      </c>
      <c r="I100" s="393">
        <v>33</v>
      </c>
      <c r="J100" s="386" t="s">
        <v>17</v>
      </c>
      <c r="EX100" s="148"/>
      <c r="EY100" s="148"/>
      <c r="EZ100" s="148"/>
    </row>
    <row r="101" spans="1:156" ht="15" x14ac:dyDescent="0.25">
      <c r="A101" s="388">
        <v>2967</v>
      </c>
      <c r="B101" s="332" t="s">
        <v>804</v>
      </c>
      <c r="C101" s="384"/>
      <c r="D101" s="384"/>
      <c r="E101" s="396"/>
      <c r="F101" s="395">
        <v>17899</v>
      </c>
      <c r="G101" s="391">
        <v>112</v>
      </c>
      <c r="H101" s="391">
        <v>159.81</v>
      </c>
      <c r="I101" s="393">
        <v>29</v>
      </c>
      <c r="J101" s="386" t="s">
        <v>13</v>
      </c>
    </row>
    <row r="102" spans="1:156" ht="12" customHeight="1" x14ac:dyDescent="0.25">
      <c r="A102" s="387">
        <v>2934</v>
      </c>
      <c r="B102" s="332" t="s">
        <v>776</v>
      </c>
      <c r="C102" s="384">
        <v>7807</v>
      </c>
      <c r="D102" s="384">
        <v>56</v>
      </c>
      <c r="E102" s="396">
        <v>139.41071428571428</v>
      </c>
      <c r="F102" s="395">
        <v>30007</v>
      </c>
      <c r="G102" s="392">
        <v>204</v>
      </c>
      <c r="H102" s="391">
        <v>147.09</v>
      </c>
      <c r="I102" s="393">
        <v>37</v>
      </c>
      <c r="J102" s="386" t="s">
        <v>17</v>
      </c>
      <c r="EU102" s="148"/>
      <c r="EV102" s="148"/>
      <c r="EW102" s="148"/>
    </row>
    <row r="103" spans="1:156" ht="15" x14ac:dyDescent="0.25">
      <c r="A103" s="388">
        <v>2631</v>
      </c>
      <c r="B103" s="331" t="s">
        <v>533</v>
      </c>
      <c r="C103" s="385">
        <v>0</v>
      </c>
      <c r="D103" s="385">
        <v>0</v>
      </c>
      <c r="E103" s="397">
        <v>0</v>
      </c>
      <c r="F103" s="395">
        <v>0</v>
      </c>
      <c r="G103" s="391">
        <v>0</v>
      </c>
      <c r="H103" s="391">
        <v>0</v>
      </c>
      <c r="I103" s="305" t="s">
        <v>352</v>
      </c>
      <c r="J103" s="386"/>
      <c r="EX103" s="148"/>
      <c r="EY103" s="148"/>
      <c r="EZ103" s="148"/>
    </row>
    <row r="104" spans="1:156" ht="15" x14ac:dyDescent="0.25">
      <c r="A104" s="388">
        <v>1377</v>
      </c>
      <c r="B104" s="331" t="s">
        <v>322</v>
      </c>
      <c r="C104" s="398">
        <v>29431</v>
      </c>
      <c r="D104" s="398">
        <v>160</v>
      </c>
      <c r="E104" s="396">
        <v>183.94374999999999</v>
      </c>
      <c r="F104" s="395">
        <v>25317</v>
      </c>
      <c r="G104" s="392">
        <v>144</v>
      </c>
      <c r="H104" s="391">
        <v>175.81</v>
      </c>
      <c r="I104" s="393">
        <v>18</v>
      </c>
      <c r="J104" s="386" t="s">
        <v>13</v>
      </c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8"/>
      <c r="ES104" s="148"/>
      <c r="ET104" s="148"/>
      <c r="EX104" s="148"/>
      <c r="EY104" s="148"/>
      <c r="EZ104" s="148"/>
    </row>
    <row r="105" spans="1:156" ht="15" x14ac:dyDescent="0.25">
      <c r="A105" s="388">
        <v>656</v>
      </c>
      <c r="B105" s="331" t="s">
        <v>201</v>
      </c>
      <c r="C105" s="384">
        <v>29999</v>
      </c>
      <c r="D105" s="384">
        <v>169</v>
      </c>
      <c r="E105" s="396">
        <v>177.50887573964496</v>
      </c>
      <c r="F105" s="395">
        <v>26316</v>
      </c>
      <c r="G105" s="392">
        <v>146</v>
      </c>
      <c r="H105" s="391">
        <v>180.25</v>
      </c>
      <c r="I105" s="393">
        <v>14</v>
      </c>
      <c r="J105" s="386" t="s">
        <v>15</v>
      </c>
      <c r="EU105" s="148"/>
      <c r="EV105" s="148"/>
      <c r="EW105" s="148"/>
    </row>
    <row r="106" spans="1:156" ht="15" x14ac:dyDescent="0.25">
      <c r="A106" s="388">
        <v>663</v>
      </c>
      <c r="B106" s="331" t="s">
        <v>202</v>
      </c>
      <c r="C106" s="384"/>
      <c r="D106" s="384"/>
      <c r="E106" s="396"/>
      <c r="F106" s="395">
        <v>17208</v>
      </c>
      <c r="G106" s="391">
        <v>105</v>
      </c>
      <c r="H106" s="391">
        <v>163.89</v>
      </c>
      <c r="I106" s="393">
        <v>26</v>
      </c>
      <c r="J106" s="386" t="s">
        <v>13</v>
      </c>
      <c r="EU106" s="148"/>
      <c r="EV106" s="148"/>
      <c r="EW106" s="148"/>
    </row>
    <row r="107" spans="1:156" ht="15" x14ac:dyDescent="0.25">
      <c r="A107" s="389">
        <v>2806</v>
      </c>
      <c r="B107" s="331" t="s">
        <v>704</v>
      </c>
      <c r="C107" s="385">
        <v>0</v>
      </c>
      <c r="D107" s="385">
        <v>0</v>
      </c>
      <c r="E107" s="397">
        <v>0</v>
      </c>
      <c r="F107" s="395">
        <v>0</v>
      </c>
      <c r="G107" s="391">
        <v>0</v>
      </c>
      <c r="H107" s="391">
        <v>0</v>
      </c>
      <c r="I107" s="305" t="s">
        <v>352</v>
      </c>
      <c r="J107" s="386"/>
    </row>
    <row r="108" spans="1:156" ht="15" x14ac:dyDescent="0.25">
      <c r="A108" s="388">
        <v>1378</v>
      </c>
      <c r="B108" s="331" t="s">
        <v>216</v>
      </c>
      <c r="C108" s="398">
        <v>18441</v>
      </c>
      <c r="D108" s="398">
        <v>114</v>
      </c>
      <c r="E108" s="396">
        <v>161.76315789473685</v>
      </c>
      <c r="F108" s="395">
        <v>21009</v>
      </c>
      <c r="G108" s="392">
        <v>132</v>
      </c>
      <c r="H108" s="391">
        <v>159.16</v>
      </c>
      <c r="I108" s="393">
        <v>29</v>
      </c>
      <c r="J108" s="386" t="s">
        <v>13</v>
      </c>
    </row>
    <row r="109" spans="1:156" s="220" customFormat="1" ht="15" x14ac:dyDescent="0.25">
      <c r="A109" s="388">
        <v>721</v>
      </c>
      <c r="B109" s="331" t="s">
        <v>218</v>
      </c>
      <c r="C109" s="399">
        <v>542</v>
      </c>
      <c r="D109" s="399">
        <v>3</v>
      </c>
      <c r="E109" s="396">
        <v>180.66666666666666</v>
      </c>
      <c r="F109" s="395">
        <v>9154</v>
      </c>
      <c r="G109" s="391">
        <v>57</v>
      </c>
      <c r="H109" s="391">
        <v>160.6</v>
      </c>
      <c r="I109" s="393">
        <v>28</v>
      </c>
      <c r="J109" s="386" t="s">
        <v>13</v>
      </c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  <c r="DL109" s="135"/>
      <c r="DM109" s="135"/>
      <c r="DN109" s="135"/>
      <c r="DO109" s="135"/>
      <c r="DP109" s="135"/>
      <c r="DQ109" s="135"/>
      <c r="DR109" s="135"/>
      <c r="DS109" s="135"/>
      <c r="DT109" s="135"/>
      <c r="DU109" s="135"/>
      <c r="DV109" s="135"/>
      <c r="DW109" s="135"/>
      <c r="DX109" s="135"/>
      <c r="DY109" s="135"/>
      <c r="DZ109" s="135"/>
      <c r="EA109" s="135"/>
      <c r="EB109" s="135"/>
      <c r="EC109" s="135"/>
      <c r="ED109" s="135"/>
      <c r="EE109" s="135"/>
      <c r="EF109" s="135"/>
      <c r="EG109" s="135"/>
      <c r="EH109" s="135"/>
      <c r="EI109" s="135"/>
      <c r="EJ109" s="135"/>
      <c r="EK109" s="135"/>
      <c r="EL109" s="135"/>
      <c r="EM109" s="135"/>
      <c r="EN109" s="135"/>
      <c r="EO109" s="135"/>
      <c r="EP109" s="135"/>
      <c r="EQ109" s="135"/>
      <c r="ER109" s="135"/>
      <c r="ES109" s="135"/>
      <c r="ET109" s="135"/>
      <c r="EU109" s="135"/>
      <c r="EV109" s="135"/>
      <c r="EW109" s="135"/>
      <c r="EX109" s="135"/>
      <c r="EY109" s="135"/>
      <c r="EZ109" s="135"/>
    </row>
    <row r="110" spans="1:156" ht="15" x14ac:dyDescent="0.25">
      <c r="A110" s="388">
        <v>2455</v>
      </c>
      <c r="B110" s="331" t="s">
        <v>466</v>
      </c>
      <c r="C110" s="384">
        <v>18061</v>
      </c>
      <c r="D110" s="384">
        <v>106</v>
      </c>
      <c r="E110" s="396">
        <v>170.38679245283018</v>
      </c>
      <c r="F110" s="395">
        <v>19593</v>
      </c>
      <c r="G110" s="391">
        <v>122</v>
      </c>
      <c r="H110" s="391">
        <v>160.6</v>
      </c>
      <c r="I110" s="393">
        <v>28</v>
      </c>
      <c r="J110" s="386" t="s">
        <v>13</v>
      </c>
      <c r="EX110" s="220"/>
      <c r="EY110" s="220"/>
      <c r="EZ110" s="220"/>
    </row>
    <row r="111" spans="1:156" ht="15" x14ac:dyDescent="0.25">
      <c r="A111" s="388">
        <v>2456</v>
      </c>
      <c r="B111" s="331" t="s">
        <v>467</v>
      </c>
      <c r="C111" s="398">
        <v>41966</v>
      </c>
      <c r="D111" s="398">
        <v>239</v>
      </c>
      <c r="E111" s="396">
        <v>175.58995815899581</v>
      </c>
      <c r="F111" s="395">
        <v>27265</v>
      </c>
      <c r="G111" s="391">
        <v>153</v>
      </c>
      <c r="H111" s="391">
        <v>178.2</v>
      </c>
      <c r="I111" s="393">
        <v>15</v>
      </c>
      <c r="J111" s="386" t="s">
        <v>15</v>
      </c>
      <c r="EX111" s="148"/>
      <c r="EY111" s="148"/>
      <c r="EZ111" s="148"/>
    </row>
    <row r="112" spans="1:156" ht="15" x14ac:dyDescent="0.25">
      <c r="A112" s="387">
        <v>2894</v>
      </c>
      <c r="B112" s="332" t="s">
        <v>775</v>
      </c>
      <c r="C112" s="384">
        <v>10190</v>
      </c>
      <c r="D112" s="384">
        <v>92</v>
      </c>
      <c r="E112" s="396">
        <v>110.76086956521739</v>
      </c>
      <c r="F112" s="395">
        <v>5767</v>
      </c>
      <c r="G112" s="391">
        <v>50</v>
      </c>
      <c r="H112" s="391">
        <v>115.34</v>
      </c>
      <c r="I112" s="393">
        <v>40</v>
      </c>
      <c r="J112" s="386" t="s">
        <v>17</v>
      </c>
    </row>
    <row r="113" spans="1:156" ht="15" x14ac:dyDescent="0.25">
      <c r="A113" s="388">
        <v>1464</v>
      </c>
      <c r="B113" s="331" t="s">
        <v>220</v>
      </c>
      <c r="C113" s="385">
        <v>0</v>
      </c>
      <c r="D113" s="385">
        <v>0</v>
      </c>
      <c r="E113" s="397">
        <v>0</v>
      </c>
      <c r="F113" s="395">
        <v>0</v>
      </c>
      <c r="G113" s="391">
        <v>0</v>
      </c>
      <c r="H113" s="391">
        <v>0</v>
      </c>
      <c r="I113" s="305" t="s">
        <v>352</v>
      </c>
      <c r="J113" s="386"/>
    </row>
    <row r="114" spans="1:156" ht="15" x14ac:dyDescent="0.25">
      <c r="A114" s="388">
        <v>2954</v>
      </c>
      <c r="B114" s="332" t="s">
        <v>805</v>
      </c>
      <c r="C114" s="385"/>
      <c r="D114" s="385"/>
      <c r="E114" s="397"/>
      <c r="F114" s="395">
        <v>0</v>
      </c>
      <c r="G114" s="391">
        <v>0</v>
      </c>
      <c r="H114" s="391">
        <v>0</v>
      </c>
      <c r="I114" s="305" t="s">
        <v>352</v>
      </c>
      <c r="J114" s="386"/>
      <c r="EU114" s="148"/>
      <c r="EV114" s="148"/>
      <c r="EW114" s="148"/>
    </row>
    <row r="115" spans="1:156" ht="15" x14ac:dyDescent="0.25">
      <c r="A115" s="388">
        <v>742</v>
      </c>
      <c r="B115" s="331" t="s">
        <v>225</v>
      </c>
      <c r="C115" s="383">
        <v>4018</v>
      </c>
      <c r="D115" s="383">
        <v>30</v>
      </c>
      <c r="E115" s="396">
        <v>133.93333333333334</v>
      </c>
      <c r="F115" s="395">
        <v>3718</v>
      </c>
      <c r="G115" s="391">
        <v>24</v>
      </c>
      <c r="H115" s="391">
        <v>154.91999999999999</v>
      </c>
      <c r="I115" s="393">
        <v>32</v>
      </c>
      <c r="J115" s="386" t="s">
        <v>13</v>
      </c>
      <c r="EU115" s="148"/>
      <c r="EV115" s="148"/>
      <c r="EW115" s="148"/>
    </row>
    <row r="116" spans="1:156" ht="15" x14ac:dyDescent="0.25">
      <c r="A116" s="388">
        <v>1966</v>
      </c>
      <c r="B116" s="331" t="s">
        <v>337</v>
      </c>
      <c r="C116" s="385">
        <v>0</v>
      </c>
      <c r="D116" s="385">
        <v>0</v>
      </c>
      <c r="E116" s="397">
        <v>0</v>
      </c>
      <c r="F116" s="395">
        <v>0</v>
      </c>
      <c r="G116" s="391">
        <v>0</v>
      </c>
      <c r="H116" s="391">
        <v>0</v>
      </c>
      <c r="I116" s="305" t="s">
        <v>352</v>
      </c>
      <c r="J116" s="386"/>
    </row>
    <row r="117" spans="1:156" ht="15" x14ac:dyDescent="0.25">
      <c r="A117" s="388">
        <v>2744</v>
      </c>
      <c r="B117" s="331" t="s">
        <v>550</v>
      </c>
      <c r="C117" s="385">
        <v>0</v>
      </c>
      <c r="D117" s="385">
        <v>0</v>
      </c>
      <c r="E117" s="397">
        <v>0</v>
      </c>
      <c r="F117" s="395">
        <v>0</v>
      </c>
      <c r="G117" s="391">
        <v>0</v>
      </c>
      <c r="H117" s="391">
        <v>0</v>
      </c>
      <c r="I117" s="305" t="s">
        <v>352</v>
      </c>
      <c r="J117" s="386"/>
    </row>
    <row r="118" spans="1:156" s="148" customFormat="1" ht="15" x14ac:dyDescent="0.25">
      <c r="A118" s="388">
        <v>2457</v>
      </c>
      <c r="B118" s="331" t="s">
        <v>468</v>
      </c>
      <c r="C118" s="403"/>
      <c r="D118" s="403"/>
      <c r="E118" s="404"/>
      <c r="F118" s="395">
        <v>11008</v>
      </c>
      <c r="G118" s="391">
        <v>66</v>
      </c>
      <c r="H118" s="391">
        <v>166.79</v>
      </c>
      <c r="I118" s="393">
        <v>24</v>
      </c>
      <c r="J118" s="386" t="s">
        <v>13</v>
      </c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135"/>
      <c r="CR118" s="135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5"/>
      <c r="DF118" s="135"/>
      <c r="DG118" s="135"/>
      <c r="DH118" s="135"/>
      <c r="DI118" s="135"/>
      <c r="DJ118" s="135"/>
      <c r="DK118" s="135"/>
      <c r="DL118" s="135"/>
      <c r="DM118" s="135"/>
      <c r="DN118" s="135"/>
      <c r="DO118" s="135"/>
      <c r="DP118" s="135"/>
      <c r="DQ118" s="135"/>
      <c r="DR118" s="135"/>
      <c r="DS118" s="135"/>
      <c r="DT118" s="135"/>
      <c r="DU118" s="135"/>
      <c r="DV118" s="135"/>
      <c r="DW118" s="135"/>
      <c r="DX118" s="135"/>
      <c r="DY118" s="135"/>
      <c r="DZ118" s="135"/>
      <c r="EA118" s="135"/>
      <c r="EB118" s="135"/>
      <c r="EC118" s="135"/>
      <c r="ED118" s="135"/>
      <c r="EE118" s="135"/>
      <c r="EF118" s="135"/>
      <c r="EG118" s="135"/>
      <c r="EH118" s="135"/>
      <c r="EI118" s="135"/>
      <c r="EJ118" s="135"/>
      <c r="EK118" s="135"/>
      <c r="EL118" s="135"/>
      <c r="EM118" s="135"/>
      <c r="EN118" s="135"/>
      <c r="EO118" s="135"/>
      <c r="EP118" s="135"/>
      <c r="EQ118" s="135"/>
      <c r="ER118" s="135"/>
      <c r="ES118" s="135"/>
      <c r="ET118" s="135"/>
      <c r="EU118" s="135"/>
      <c r="EV118" s="135"/>
      <c r="EW118" s="135"/>
      <c r="EX118" s="135"/>
      <c r="EY118" s="135"/>
      <c r="EZ118" s="135"/>
    </row>
    <row r="119" spans="1:156" s="148" customFormat="1" ht="15" x14ac:dyDescent="0.25">
      <c r="A119" s="388">
        <v>2295</v>
      </c>
      <c r="B119" s="331" t="s">
        <v>423</v>
      </c>
      <c r="C119" s="384">
        <v>17993</v>
      </c>
      <c r="D119" s="384">
        <v>124</v>
      </c>
      <c r="E119" s="396">
        <v>145.10483870967741</v>
      </c>
      <c r="F119" s="395">
        <v>10845</v>
      </c>
      <c r="G119" s="391">
        <v>72</v>
      </c>
      <c r="H119" s="391">
        <v>150.63</v>
      </c>
      <c r="I119" s="393">
        <v>35</v>
      </c>
      <c r="J119" s="386" t="s">
        <v>13</v>
      </c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135"/>
      <c r="DH119" s="135"/>
      <c r="DI119" s="135"/>
      <c r="DJ119" s="135"/>
      <c r="DK119" s="135"/>
      <c r="DL119" s="135"/>
      <c r="DM119" s="135"/>
      <c r="DN119" s="135"/>
      <c r="DO119" s="135"/>
      <c r="DP119" s="135"/>
      <c r="DQ119" s="135"/>
      <c r="DR119" s="135"/>
      <c r="DS119" s="135"/>
      <c r="DT119" s="135"/>
      <c r="DU119" s="135"/>
      <c r="DV119" s="135"/>
      <c r="DW119" s="135"/>
      <c r="DX119" s="135"/>
      <c r="DY119" s="135"/>
      <c r="DZ119" s="135"/>
      <c r="EA119" s="135"/>
      <c r="EB119" s="135"/>
      <c r="EC119" s="135"/>
      <c r="ED119" s="135"/>
      <c r="EE119" s="135"/>
      <c r="EF119" s="135"/>
      <c r="EG119" s="135"/>
      <c r="EH119" s="135"/>
      <c r="EI119" s="135"/>
      <c r="EJ119" s="135"/>
      <c r="EK119" s="135"/>
      <c r="EL119" s="135"/>
      <c r="EM119" s="135"/>
      <c r="EN119" s="135"/>
      <c r="EO119" s="135"/>
      <c r="EP119" s="135"/>
      <c r="EQ119" s="135"/>
      <c r="ER119" s="135"/>
      <c r="ES119" s="135"/>
      <c r="ET119" s="135"/>
      <c r="EU119" s="135"/>
      <c r="EV119" s="135"/>
      <c r="EW119" s="135"/>
      <c r="EX119" s="135"/>
      <c r="EY119" s="135"/>
      <c r="EZ119" s="135"/>
    </row>
    <row r="120" spans="1:156" ht="15" x14ac:dyDescent="0.25">
      <c r="A120" s="388">
        <v>790</v>
      </c>
      <c r="B120" s="331" t="s">
        <v>233</v>
      </c>
      <c r="C120" s="384">
        <v>23851</v>
      </c>
      <c r="D120" s="384">
        <v>134</v>
      </c>
      <c r="E120" s="396">
        <v>177.99253731343285</v>
      </c>
      <c r="F120" s="395">
        <v>14354</v>
      </c>
      <c r="G120" s="391">
        <v>81</v>
      </c>
      <c r="H120" s="391">
        <v>177.21</v>
      </c>
      <c r="I120" s="393">
        <v>16</v>
      </c>
      <c r="J120" s="386" t="s">
        <v>13</v>
      </c>
    </row>
    <row r="121" spans="1:156" ht="15" x14ac:dyDescent="0.25">
      <c r="A121" s="388">
        <v>1381</v>
      </c>
      <c r="B121" s="331" t="s">
        <v>238</v>
      </c>
      <c r="C121" s="383">
        <v>12768</v>
      </c>
      <c r="D121" s="383">
        <v>73</v>
      </c>
      <c r="E121" s="396">
        <v>174.9041095890411</v>
      </c>
      <c r="F121" s="395">
        <v>11582</v>
      </c>
      <c r="G121" s="391">
        <v>70</v>
      </c>
      <c r="H121" s="391">
        <v>165.46</v>
      </c>
      <c r="I121" s="393">
        <v>25</v>
      </c>
      <c r="J121" s="386" t="s">
        <v>13</v>
      </c>
    </row>
    <row r="122" spans="1:156" ht="15" x14ac:dyDescent="0.25">
      <c r="A122" s="388">
        <v>1467</v>
      </c>
      <c r="B122" s="331" t="s">
        <v>240</v>
      </c>
      <c r="C122" s="384">
        <v>25071</v>
      </c>
      <c r="D122" s="384">
        <v>157</v>
      </c>
      <c r="E122" s="396">
        <v>159.68789808917197</v>
      </c>
      <c r="F122" s="395">
        <v>13532</v>
      </c>
      <c r="G122" s="392">
        <v>84</v>
      </c>
      <c r="H122" s="391">
        <v>161.1</v>
      </c>
      <c r="I122" s="393">
        <v>27</v>
      </c>
      <c r="J122" s="386" t="s">
        <v>17</v>
      </c>
    </row>
    <row r="123" spans="1:156" ht="15" x14ac:dyDescent="0.25">
      <c r="A123" s="388">
        <v>2596</v>
      </c>
      <c r="B123" s="331" t="s">
        <v>530</v>
      </c>
      <c r="C123" s="383">
        <v>6613</v>
      </c>
      <c r="D123" s="383">
        <v>42</v>
      </c>
      <c r="E123" s="396">
        <v>157.45238095238096</v>
      </c>
      <c r="F123" s="395">
        <v>3618</v>
      </c>
      <c r="G123" s="391">
        <v>22</v>
      </c>
      <c r="H123" s="391">
        <v>164.45</v>
      </c>
      <c r="I123" s="393">
        <v>25</v>
      </c>
      <c r="J123" s="386" t="s">
        <v>13</v>
      </c>
    </row>
    <row r="124" spans="1:156" ht="15" x14ac:dyDescent="0.25">
      <c r="A124" s="388">
        <v>2775</v>
      </c>
      <c r="B124" s="331" t="s">
        <v>699</v>
      </c>
      <c r="C124" s="384">
        <v>7664</v>
      </c>
      <c r="D124" s="384">
        <v>50</v>
      </c>
      <c r="E124" s="396">
        <v>153.28</v>
      </c>
      <c r="F124" s="395">
        <v>3638</v>
      </c>
      <c r="G124" s="391">
        <v>24</v>
      </c>
      <c r="H124" s="391">
        <v>151.58000000000001</v>
      </c>
      <c r="I124" s="393">
        <v>34</v>
      </c>
      <c r="J124" s="386" t="s">
        <v>13</v>
      </c>
    </row>
    <row r="125" spans="1:156" ht="15" x14ac:dyDescent="0.25">
      <c r="A125" s="388">
        <v>856</v>
      </c>
      <c r="B125" s="331" t="s">
        <v>242</v>
      </c>
      <c r="C125" s="385">
        <v>0</v>
      </c>
      <c r="D125" s="385">
        <v>0</v>
      </c>
      <c r="E125" s="397">
        <v>0</v>
      </c>
      <c r="F125" s="395">
        <v>0</v>
      </c>
      <c r="G125" s="391">
        <v>0</v>
      </c>
      <c r="H125" s="391">
        <v>0</v>
      </c>
      <c r="I125" s="305" t="s">
        <v>352</v>
      </c>
      <c r="J125" s="386"/>
    </row>
    <row r="126" spans="1:156" ht="15" x14ac:dyDescent="0.25">
      <c r="A126" s="387">
        <v>2984</v>
      </c>
      <c r="B126" s="332" t="s">
        <v>806</v>
      </c>
      <c r="C126" s="385"/>
      <c r="D126" s="385"/>
      <c r="E126" s="397"/>
      <c r="F126" s="395">
        <v>14565</v>
      </c>
      <c r="G126" s="392">
        <v>89</v>
      </c>
      <c r="H126" s="391">
        <v>163.65</v>
      </c>
      <c r="I126" s="393">
        <v>26</v>
      </c>
      <c r="J126" s="386" t="s">
        <v>13</v>
      </c>
    </row>
    <row r="127" spans="1:156" ht="15" x14ac:dyDescent="0.25">
      <c r="A127" s="388">
        <v>1868</v>
      </c>
      <c r="B127" s="331" t="s">
        <v>298</v>
      </c>
      <c r="C127" s="384">
        <v>41875</v>
      </c>
      <c r="D127" s="384">
        <v>240</v>
      </c>
      <c r="E127" s="396">
        <v>174.47916666666666</v>
      </c>
      <c r="F127" s="395">
        <v>36379</v>
      </c>
      <c r="G127" s="391">
        <v>210</v>
      </c>
      <c r="H127" s="391">
        <v>173.23</v>
      </c>
      <c r="I127" s="393">
        <v>19</v>
      </c>
      <c r="J127" s="386" t="s">
        <v>13</v>
      </c>
    </row>
    <row r="128" spans="1:156" ht="15" x14ac:dyDescent="0.25">
      <c r="A128" s="388">
        <v>1869</v>
      </c>
      <c r="B128" s="331" t="s">
        <v>299</v>
      </c>
      <c r="C128" s="384">
        <v>29084</v>
      </c>
      <c r="D128" s="384">
        <v>184</v>
      </c>
      <c r="E128" s="396">
        <v>158.06521739130434</v>
      </c>
      <c r="F128" s="395">
        <v>24246</v>
      </c>
      <c r="G128" s="391">
        <v>159</v>
      </c>
      <c r="H128" s="391">
        <v>152.49</v>
      </c>
      <c r="I128" s="393">
        <v>34</v>
      </c>
      <c r="J128" s="386" t="s">
        <v>17</v>
      </c>
    </row>
    <row r="129" spans="1:10" ht="15" x14ac:dyDescent="0.25">
      <c r="A129" s="387">
        <v>2955</v>
      </c>
      <c r="B129" s="332" t="s">
        <v>807</v>
      </c>
      <c r="C129" s="384"/>
      <c r="D129" s="384"/>
      <c r="E129" s="396"/>
      <c r="F129" s="395">
        <v>4711</v>
      </c>
      <c r="G129" s="391">
        <v>36</v>
      </c>
      <c r="H129" s="391">
        <v>130.86000000000001</v>
      </c>
      <c r="I129" s="393">
        <v>40</v>
      </c>
      <c r="J129" s="386" t="s">
        <v>17</v>
      </c>
    </row>
    <row r="130" spans="1:10" ht="15" x14ac:dyDescent="0.25">
      <c r="A130" s="388">
        <v>893</v>
      </c>
      <c r="B130" s="331" t="s">
        <v>252</v>
      </c>
      <c r="C130" s="383">
        <v>11376</v>
      </c>
      <c r="D130" s="383">
        <v>63</v>
      </c>
      <c r="E130" s="396">
        <v>180.57142857142858</v>
      </c>
      <c r="F130" s="395">
        <v>16872</v>
      </c>
      <c r="G130" s="392">
        <v>95</v>
      </c>
      <c r="H130" s="391">
        <v>177.6</v>
      </c>
      <c r="I130" s="393">
        <v>16</v>
      </c>
      <c r="J130" s="386" t="s">
        <v>13</v>
      </c>
    </row>
    <row r="131" spans="1:10" ht="15" x14ac:dyDescent="0.25">
      <c r="A131" s="387">
        <v>2893</v>
      </c>
      <c r="B131" s="332" t="s">
        <v>343</v>
      </c>
      <c r="C131" s="384">
        <v>17985</v>
      </c>
      <c r="D131" s="384">
        <v>123</v>
      </c>
      <c r="E131" s="396">
        <v>146.21951219512195</v>
      </c>
      <c r="F131" s="395">
        <v>29682</v>
      </c>
      <c r="G131" s="391">
        <v>195</v>
      </c>
      <c r="H131" s="391">
        <v>152.22</v>
      </c>
      <c r="I131" s="393">
        <v>34</v>
      </c>
      <c r="J131" s="386" t="s">
        <v>17</v>
      </c>
    </row>
    <row r="132" spans="1:10" ht="15" x14ac:dyDescent="0.25">
      <c r="A132" s="388">
        <v>1757</v>
      </c>
      <c r="B132" s="331" t="s">
        <v>271</v>
      </c>
      <c r="C132" s="398">
        <v>8740</v>
      </c>
      <c r="D132" s="398">
        <v>58</v>
      </c>
      <c r="E132" s="396">
        <v>150.68965517241378</v>
      </c>
      <c r="F132" s="395">
        <v>7407</v>
      </c>
      <c r="G132" s="391">
        <v>47</v>
      </c>
      <c r="H132" s="391">
        <v>157.6</v>
      </c>
      <c r="I132" s="393">
        <v>30</v>
      </c>
      <c r="J132" s="386" t="s">
        <v>17</v>
      </c>
    </row>
    <row r="133" spans="1:10" ht="15.75" thickBot="1" x14ac:dyDescent="0.3">
      <c r="A133" s="390">
        <v>2137</v>
      </c>
      <c r="B133" s="331" t="s">
        <v>376</v>
      </c>
      <c r="C133" s="403">
        <v>538</v>
      </c>
      <c r="D133" s="403">
        <v>3</v>
      </c>
      <c r="E133" s="404">
        <v>179.33</v>
      </c>
      <c r="F133" s="395">
        <v>0</v>
      </c>
      <c r="G133" s="391">
        <v>0</v>
      </c>
      <c r="H133" s="391">
        <v>0</v>
      </c>
      <c r="I133" s="305" t="s">
        <v>352</v>
      </c>
      <c r="J133" s="386"/>
    </row>
    <row r="134" spans="1:10" x14ac:dyDescent="0.2">
      <c r="I134" s="328"/>
      <c r="J134" s="329"/>
    </row>
  </sheetData>
  <mergeCells count="9">
    <mergeCell ref="C4:E4"/>
    <mergeCell ref="F4:H4"/>
    <mergeCell ref="I4:J4"/>
    <mergeCell ref="A1:H1"/>
    <mergeCell ref="I1:J1"/>
    <mergeCell ref="A2:H2"/>
    <mergeCell ref="I2:J2"/>
    <mergeCell ref="A3:C3"/>
    <mergeCell ref="I3:J3"/>
  </mergeCells>
  <conditionalFormatting sqref="E6 E20:E25 E27:E35 E37:E45 E47:E50 E56:E59 E83:E84 E100:E103 E108:E112 E132">
    <cfRule type="cellIs" dxfId="31" priority="84" stopIfTrue="1" operator="greaterThanOrEqual">
      <formula>200</formula>
    </cfRule>
  </conditionalFormatting>
  <conditionalFormatting sqref="I5">
    <cfRule type="cellIs" dxfId="30" priority="87" stopIfTrue="1" operator="between">
      <formula>0</formula>
      <formula>35</formula>
    </cfRule>
  </conditionalFormatting>
  <conditionalFormatting sqref="D10:E13">
    <cfRule type="cellIs" dxfId="29" priority="55" stopIfTrue="1" operator="greaterThanOrEqual">
      <formula>200</formula>
    </cfRule>
  </conditionalFormatting>
  <conditionalFormatting sqref="E14:E15">
    <cfRule type="cellIs" dxfId="28" priority="54" stopIfTrue="1" operator="greaterThanOrEqual">
      <formula>200</formula>
    </cfRule>
  </conditionalFormatting>
  <conditionalFormatting sqref="E17:E18">
    <cfRule type="cellIs" dxfId="27" priority="53" stopIfTrue="1" operator="greaterThanOrEqual">
      <formula>200</formula>
    </cfRule>
  </conditionalFormatting>
  <conditionalFormatting sqref="E52:E53">
    <cfRule type="cellIs" dxfId="26" priority="48" stopIfTrue="1" operator="greaterThanOrEqual">
      <formula>200</formula>
    </cfRule>
  </conditionalFormatting>
  <conditionalFormatting sqref="E62:E64">
    <cfRule type="cellIs" dxfId="25" priority="46" stopIfTrue="1" operator="greaterThanOrEqual">
      <formula>200</formula>
    </cfRule>
  </conditionalFormatting>
  <conditionalFormatting sqref="E68">
    <cfRule type="cellIs" dxfId="24" priority="45" stopIfTrue="1" operator="greaterThanOrEqual">
      <formula>200</formula>
    </cfRule>
  </conditionalFormatting>
  <conditionalFormatting sqref="E73:E78">
    <cfRule type="cellIs" dxfId="23" priority="44" stopIfTrue="1" operator="greaterThanOrEqual">
      <formula>200</formula>
    </cfRule>
  </conditionalFormatting>
  <conditionalFormatting sqref="E80">
    <cfRule type="cellIs" dxfId="22" priority="43" stopIfTrue="1" operator="greaterThanOrEqual">
      <formula>200</formula>
    </cfRule>
  </conditionalFormatting>
  <conditionalFormatting sqref="E86:E89">
    <cfRule type="cellIs" dxfId="21" priority="41" stopIfTrue="1" operator="greaterThanOrEqual">
      <formula>200</formula>
    </cfRule>
  </conditionalFormatting>
  <conditionalFormatting sqref="E91">
    <cfRule type="cellIs" dxfId="20" priority="40" stopIfTrue="1" operator="greaterThanOrEqual">
      <formula>200</formula>
    </cfRule>
  </conditionalFormatting>
  <conditionalFormatting sqref="E93:E94">
    <cfRule type="cellIs" dxfId="19" priority="39" stopIfTrue="1" operator="greaterThanOrEqual">
      <formula>200</formula>
    </cfRule>
  </conditionalFormatting>
  <conditionalFormatting sqref="E98">
    <cfRule type="cellIs" dxfId="18" priority="38" stopIfTrue="1" operator="greaterThanOrEqual">
      <formula>200</formula>
    </cfRule>
  </conditionalFormatting>
  <conditionalFormatting sqref="E105:E106">
    <cfRule type="cellIs" dxfId="17" priority="36" stopIfTrue="1" operator="greaterThanOrEqual">
      <formula>200</formula>
    </cfRule>
  </conditionalFormatting>
  <conditionalFormatting sqref="E117">
    <cfRule type="cellIs" dxfId="16" priority="34" stopIfTrue="1" operator="greaterThanOrEqual">
      <formula>200</formula>
    </cfRule>
  </conditionalFormatting>
  <conditionalFormatting sqref="E119:E120">
    <cfRule type="cellIs" dxfId="15" priority="33" stopIfTrue="1" operator="greaterThanOrEqual">
      <formula>200</formula>
    </cfRule>
  </conditionalFormatting>
  <conditionalFormatting sqref="E122:E125">
    <cfRule type="cellIs" dxfId="14" priority="32" stopIfTrue="1" operator="greaterThanOrEqual">
      <formula>200</formula>
    </cfRule>
  </conditionalFormatting>
  <conditionalFormatting sqref="E130">
    <cfRule type="cellIs" dxfId="13" priority="31" stopIfTrue="1" operator="greaterThanOrEqual">
      <formula>200</formula>
    </cfRule>
  </conditionalFormatting>
  <conditionalFormatting sqref="I27:I28 I12:I13 I10">
    <cfRule type="cellIs" dxfId="12" priority="13" stopIfTrue="1" operator="equal">
      <formula>IF(#REF!&gt;=200,0,"")</formula>
    </cfRule>
  </conditionalFormatting>
  <conditionalFormatting sqref="I49">
    <cfRule type="cellIs" dxfId="11" priority="12" stopIfTrue="1" operator="equal">
      <formula>IF(#REF!&gt;=200,0,"")</formula>
    </cfRule>
  </conditionalFormatting>
  <conditionalFormatting sqref="I54">
    <cfRule type="cellIs" dxfId="10" priority="11" stopIfTrue="1" operator="equal">
      <formula>IF(#REF!&gt;=200,0,"")</formula>
    </cfRule>
  </conditionalFormatting>
  <conditionalFormatting sqref="I65">
    <cfRule type="cellIs" dxfId="9" priority="10" stopIfTrue="1" operator="equal">
      <formula>IF(#REF!&gt;=200,0,"")</formula>
    </cfRule>
  </conditionalFormatting>
  <conditionalFormatting sqref="I68">
    <cfRule type="cellIs" dxfId="8" priority="9" stopIfTrue="1" operator="equal">
      <formula>IF(#REF!&gt;=200,0,"")</formula>
    </cfRule>
  </conditionalFormatting>
  <conditionalFormatting sqref="I72:I75">
    <cfRule type="cellIs" dxfId="7" priority="8" stopIfTrue="1" operator="equal">
      <formula>IF(#REF!&gt;=200,0,"")</formula>
    </cfRule>
  </conditionalFormatting>
  <conditionalFormatting sqref="I78">
    <cfRule type="cellIs" dxfId="6" priority="7" stopIfTrue="1" operator="equal">
      <formula>IF(#REF!&gt;=200,0,"")</formula>
    </cfRule>
  </conditionalFormatting>
  <conditionalFormatting sqref="I103 I93">
    <cfRule type="cellIs" dxfId="5" priority="6" stopIfTrue="1" operator="equal">
      <formula>IF(#REF!&gt;=200,0,"")</formula>
    </cfRule>
  </conditionalFormatting>
  <conditionalFormatting sqref="I133 I116:I117 I113:I114">
    <cfRule type="cellIs" dxfId="4" priority="5" stopIfTrue="1" operator="equal">
      <formula>IF(#REF!&gt;=200,0,"")</formula>
    </cfRule>
  </conditionalFormatting>
  <conditionalFormatting sqref="I125">
    <cfRule type="cellIs" dxfId="3" priority="4" stopIfTrue="1" operator="equal">
      <formula>IF(#REF!&gt;=200,0,"")</formula>
    </cfRule>
  </conditionalFormatting>
  <conditionalFormatting sqref="I107">
    <cfRule type="cellIs" dxfId="2" priority="3" stopIfTrue="1" operator="equal">
      <formula>IF(#REF!&gt;=200,0,"")</formula>
    </cfRule>
  </conditionalFormatting>
  <conditionalFormatting sqref="I99">
    <cfRule type="cellIs" dxfId="1" priority="2" stopIfTrue="1" operator="equal">
      <formula>IF(#REF!&gt;=200,0,"")</formula>
    </cfRule>
  </conditionalFormatting>
  <conditionalFormatting sqref="I95">
    <cfRule type="cellIs" dxfId="0" priority="1" stopIfTrue="1" operator="equal">
      <formula>IF(#REF!&gt;=200,0,"")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209"/>
  <sheetViews>
    <sheetView workbookViewId="0">
      <selection activeCell="K11" sqref="K11"/>
    </sheetView>
  </sheetViews>
  <sheetFormatPr baseColWidth="10" defaultRowHeight="12.75" x14ac:dyDescent="0.2"/>
  <cols>
    <col min="1" max="1" width="4" bestFit="1" customWidth="1"/>
    <col min="2" max="2" width="8" style="9" bestFit="1" customWidth="1"/>
    <col min="3" max="3" width="28.7109375" bestFit="1" customWidth="1"/>
    <col min="4" max="5" width="7.28515625" style="10" bestFit="1" customWidth="1"/>
    <col min="6" max="6" width="11.42578125" style="10" customWidth="1"/>
    <col min="7" max="7" width="9.5703125" bestFit="1" customWidth="1"/>
    <col min="8" max="8" width="9.85546875" style="10" bestFit="1" customWidth="1"/>
  </cols>
  <sheetData>
    <row r="1" spans="1:8" ht="20.25" x14ac:dyDescent="0.3">
      <c r="A1" s="348" t="s">
        <v>311</v>
      </c>
      <c r="B1" s="349"/>
      <c r="C1" s="349"/>
      <c r="D1" s="349"/>
      <c r="E1" s="349"/>
      <c r="F1" s="350"/>
      <c r="G1" s="356" t="s">
        <v>0</v>
      </c>
      <c r="H1" s="357"/>
    </row>
    <row r="2" spans="1:8" ht="20.25" x14ac:dyDescent="0.3">
      <c r="A2" s="351" t="s">
        <v>1</v>
      </c>
      <c r="B2" s="352"/>
      <c r="C2" s="352"/>
      <c r="D2" s="352"/>
      <c r="E2" s="352"/>
      <c r="F2" s="353"/>
      <c r="G2" s="354" t="s">
        <v>310</v>
      </c>
      <c r="H2" s="355"/>
    </row>
    <row r="3" spans="1:8" x14ac:dyDescent="0.2">
      <c r="A3" s="1"/>
      <c r="B3" s="2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7" t="s">
        <v>8</v>
      </c>
    </row>
    <row r="4" spans="1:8" x14ac:dyDescent="0.2">
      <c r="A4" s="1">
        <v>1</v>
      </c>
      <c r="B4" s="18">
        <v>1274</v>
      </c>
      <c r="C4" s="28" t="s">
        <v>9</v>
      </c>
      <c r="D4" s="26">
        <v>0</v>
      </c>
      <c r="E4" s="26">
        <v>0</v>
      </c>
      <c r="F4" s="27">
        <v>0</v>
      </c>
      <c r="G4" s="33" t="s">
        <v>10</v>
      </c>
      <c r="H4" s="34" t="s">
        <v>11</v>
      </c>
    </row>
    <row r="5" spans="1:8" x14ac:dyDescent="0.2">
      <c r="A5" s="1">
        <v>2</v>
      </c>
      <c r="B5" s="19">
        <v>7</v>
      </c>
      <c r="C5" s="28" t="s">
        <v>14</v>
      </c>
      <c r="D5" s="26">
        <v>16119</v>
      </c>
      <c r="E5" s="26">
        <v>91</v>
      </c>
      <c r="F5" s="27">
        <v>177.13200000000001</v>
      </c>
      <c r="G5" s="33">
        <v>14</v>
      </c>
      <c r="H5" s="34" t="s">
        <v>13</v>
      </c>
    </row>
    <row r="6" spans="1:8" x14ac:dyDescent="0.2">
      <c r="A6" s="1">
        <v>3</v>
      </c>
      <c r="B6" s="19">
        <v>1611</v>
      </c>
      <c r="C6" s="28" t="s">
        <v>16</v>
      </c>
      <c r="D6" s="26">
        <v>13178</v>
      </c>
      <c r="E6" s="26">
        <v>97</v>
      </c>
      <c r="F6" s="27">
        <v>135.85599999999999</v>
      </c>
      <c r="G6" s="33">
        <v>35</v>
      </c>
      <c r="H6" s="34" t="s">
        <v>17</v>
      </c>
    </row>
    <row r="7" spans="1:8" x14ac:dyDescent="0.2">
      <c r="A7" s="1">
        <v>4</v>
      </c>
      <c r="B7" s="12">
        <v>1819</v>
      </c>
      <c r="C7" s="31" t="s">
        <v>288</v>
      </c>
      <c r="D7" s="26">
        <v>7538</v>
      </c>
      <c r="E7" s="26">
        <v>56</v>
      </c>
      <c r="F7" s="27">
        <v>134.607</v>
      </c>
      <c r="G7" s="33">
        <v>35</v>
      </c>
      <c r="H7" s="34" t="s">
        <v>17</v>
      </c>
    </row>
    <row r="8" spans="1:8" x14ac:dyDescent="0.2">
      <c r="A8" s="1">
        <v>5</v>
      </c>
      <c r="B8" s="18">
        <v>1781</v>
      </c>
      <c r="C8" s="28" t="s">
        <v>20</v>
      </c>
      <c r="D8" s="26">
        <v>902</v>
      </c>
      <c r="E8" s="26">
        <v>6</v>
      </c>
      <c r="F8" s="27">
        <v>150.333</v>
      </c>
      <c r="G8" s="33" t="s">
        <v>10</v>
      </c>
      <c r="H8" s="34" t="s">
        <v>11</v>
      </c>
    </row>
    <row r="9" spans="1:8" x14ac:dyDescent="0.2">
      <c r="A9" s="1">
        <v>6</v>
      </c>
      <c r="B9" s="19">
        <v>1632</v>
      </c>
      <c r="C9" s="28" t="s">
        <v>21</v>
      </c>
      <c r="D9" s="26">
        <v>0</v>
      </c>
      <c r="E9" s="26">
        <v>0</v>
      </c>
      <c r="F9" s="27">
        <v>0</v>
      </c>
      <c r="G9" s="33" t="s">
        <v>10</v>
      </c>
      <c r="H9" s="34" t="s">
        <v>11</v>
      </c>
    </row>
    <row r="10" spans="1:8" x14ac:dyDescent="0.2">
      <c r="A10" s="1">
        <v>7</v>
      </c>
      <c r="B10" s="19">
        <v>48</v>
      </c>
      <c r="C10" s="28" t="s">
        <v>23</v>
      </c>
      <c r="D10" s="26">
        <v>5241</v>
      </c>
      <c r="E10" s="26">
        <v>28</v>
      </c>
      <c r="F10" s="27">
        <v>187.179</v>
      </c>
      <c r="G10" s="33" t="s">
        <v>10</v>
      </c>
      <c r="H10" s="34" t="s">
        <v>11</v>
      </c>
    </row>
    <row r="11" spans="1:8" x14ac:dyDescent="0.2">
      <c r="A11" s="1">
        <v>8</v>
      </c>
      <c r="B11" s="19">
        <v>1739</v>
      </c>
      <c r="C11" s="28" t="s">
        <v>25</v>
      </c>
      <c r="D11" s="26">
        <v>19426</v>
      </c>
      <c r="E11" s="26">
        <v>123</v>
      </c>
      <c r="F11" s="27">
        <v>157.935</v>
      </c>
      <c r="G11" s="33">
        <v>26</v>
      </c>
      <c r="H11" s="34" t="s">
        <v>17</v>
      </c>
    </row>
    <row r="12" spans="1:8" x14ac:dyDescent="0.2">
      <c r="A12" s="1">
        <v>9</v>
      </c>
      <c r="B12" s="19">
        <v>1411</v>
      </c>
      <c r="C12" s="28" t="s">
        <v>27</v>
      </c>
      <c r="D12" s="26">
        <v>0</v>
      </c>
      <c r="E12" s="26">
        <v>0</v>
      </c>
      <c r="F12" s="27">
        <v>0</v>
      </c>
      <c r="G12" s="33" t="s">
        <v>10</v>
      </c>
      <c r="H12" s="34" t="s">
        <v>19</v>
      </c>
    </row>
    <row r="13" spans="1:8" x14ac:dyDescent="0.2">
      <c r="A13" s="1">
        <v>10</v>
      </c>
      <c r="B13" s="18">
        <v>67</v>
      </c>
      <c r="C13" s="28" t="s">
        <v>28</v>
      </c>
      <c r="D13" s="26">
        <v>0</v>
      </c>
      <c r="E13" s="26">
        <v>0</v>
      </c>
      <c r="F13" s="27">
        <v>0</v>
      </c>
      <c r="G13" s="33" t="s">
        <v>10</v>
      </c>
      <c r="H13" s="34" t="s">
        <v>11</v>
      </c>
    </row>
    <row r="14" spans="1:8" x14ac:dyDescent="0.2">
      <c r="A14" s="1">
        <v>11</v>
      </c>
      <c r="B14" s="19">
        <v>78</v>
      </c>
      <c r="C14" s="28" t="s">
        <v>30</v>
      </c>
      <c r="D14" s="26">
        <v>48230</v>
      </c>
      <c r="E14" s="26">
        <v>267</v>
      </c>
      <c r="F14" s="27">
        <v>180.637</v>
      </c>
      <c r="G14" s="33">
        <v>12</v>
      </c>
      <c r="H14" s="34" t="s">
        <v>15</v>
      </c>
    </row>
    <row r="15" spans="1:8" x14ac:dyDescent="0.2">
      <c r="A15" s="1">
        <v>12</v>
      </c>
      <c r="B15" s="18">
        <v>91</v>
      </c>
      <c r="C15" s="28" t="s">
        <v>32</v>
      </c>
      <c r="D15" s="26">
        <v>4320</v>
      </c>
      <c r="E15" s="26">
        <v>31</v>
      </c>
      <c r="F15" s="27">
        <v>139.35499999999999</v>
      </c>
      <c r="G15" s="33" t="s">
        <v>10</v>
      </c>
      <c r="H15" s="34" t="s">
        <v>19</v>
      </c>
    </row>
    <row r="16" spans="1:8" x14ac:dyDescent="0.2">
      <c r="A16" s="1">
        <v>13</v>
      </c>
      <c r="B16" s="19">
        <v>1365</v>
      </c>
      <c r="C16" s="28" t="s">
        <v>33</v>
      </c>
      <c r="D16" s="26">
        <v>5788</v>
      </c>
      <c r="E16" s="26">
        <v>39</v>
      </c>
      <c r="F16" s="27">
        <v>148.41</v>
      </c>
      <c r="G16" s="33" t="s">
        <v>10</v>
      </c>
      <c r="H16" s="34" t="s">
        <v>19</v>
      </c>
    </row>
    <row r="17" spans="1:8" x14ac:dyDescent="0.2">
      <c r="A17" s="1">
        <v>14</v>
      </c>
      <c r="B17" s="19">
        <v>1284</v>
      </c>
      <c r="C17" s="30" t="s">
        <v>286</v>
      </c>
      <c r="D17" s="26">
        <v>6274</v>
      </c>
      <c r="E17" s="26">
        <v>36</v>
      </c>
      <c r="F17" s="27">
        <v>174.27799999999999</v>
      </c>
      <c r="G17" s="33" t="s">
        <v>10</v>
      </c>
      <c r="H17" s="34" t="s">
        <v>11</v>
      </c>
    </row>
    <row r="18" spans="1:8" x14ac:dyDescent="0.2">
      <c r="A18" s="1">
        <v>15</v>
      </c>
      <c r="B18" s="12">
        <v>1820</v>
      </c>
      <c r="C18" s="31" t="s">
        <v>289</v>
      </c>
      <c r="D18" s="26">
        <v>0</v>
      </c>
      <c r="E18" s="26">
        <v>0</v>
      </c>
      <c r="F18" s="27">
        <v>0</v>
      </c>
      <c r="G18" s="33" t="s">
        <v>10</v>
      </c>
      <c r="H18" s="34" t="s">
        <v>11</v>
      </c>
    </row>
    <row r="19" spans="1:8" x14ac:dyDescent="0.2">
      <c r="A19" s="1">
        <v>16</v>
      </c>
      <c r="B19" s="18">
        <v>110</v>
      </c>
      <c r="C19" s="28" t="s">
        <v>35</v>
      </c>
      <c r="D19" s="26">
        <v>0</v>
      </c>
      <c r="E19" s="26">
        <v>0</v>
      </c>
      <c r="F19" s="27">
        <v>0</v>
      </c>
      <c r="G19" s="33" t="s">
        <v>10</v>
      </c>
      <c r="H19" s="34" t="s">
        <v>19</v>
      </c>
    </row>
    <row r="20" spans="1:8" x14ac:dyDescent="0.2">
      <c r="A20" s="1">
        <v>17</v>
      </c>
      <c r="B20" s="19">
        <v>111</v>
      </c>
      <c r="C20" s="28" t="s">
        <v>36</v>
      </c>
      <c r="D20" s="26">
        <v>63530</v>
      </c>
      <c r="E20" s="26">
        <v>329</v>
      </c>
      <c r="F20" s="27">
        <v>193.1</v>
      </c>
      <c r="G20" s="33">
        <v>4</v>
      </c>
      <c r="H20" s="34" t="s">
        <v>24</v>
      </c>
    </row>
    <row r="21" spans="1:8" x14ac:dyDescent="0.2">
      <c r="A21" s="1">
        <v>18</v>
      </c>
      <c r="B21" s="19">
        <v>123</v>
      </c>
      <c r="C21" s="28" t="s">
        <v>40</v>
      </c>
      <c r="D21" s="26">
        <v>21477</v>
      </c>
      <c r="E21" s="26">
        <v>116</v>
      </c>
      <c r="F21" s="27">
        <v>185.14699999999999</v>
      </c>
      <c r="G21" s="33">
        <v>9</v>
      </c>
      <c r="H21" s="34" t="s">
        <v>15</v>
      </c>
    </row>
    <row r="22" spans="1:8" x14ac:dyDescent="0.2">
      <c r="A22" s="1">
        <v>19</v>
      </c>
      <c r="B22" s="19">
        <v>131</v>
      </c>
      <c r="C22" s="28" t="s">
        <v>42</v>
      </c>
      <c r="D22" s="26">
        <v>0</v>
      </c>
      <c r="E22" s="26">
        <v>0</v>
      </c>
      <c r="F22" s="27">
        <v>0</v>
      </c>
      <c r="G22" s="33" t="s">
        <v>10</v>
      </c>
      <c r="H22" s="34" t="s">
        <v>11</v>
      </c>
    </row>
    <row r="23" spans="1:8" x14ac:dyDescent="0.2">
      <c r="A23" s="1">
        <v>20</v>
      </c>
      <c r="B23" s="19">
        <v>132</v>
      </c>
      <c r="C23" s="28" t="s">
        <v>43</v>
      </c>
      <c r="D23" s="26">
        <v>18173</v>
      </c>
      <c r="E23" s="26">
        <v>97</v>
      </c>
      <c r="F23" s="27">
        <v>187.351</v>
      </c>
      <c r="G23" s="33">
        <v>8</v>
      </c>
      <c r="H23" s="34" t="s">
        <v>15</v>
      </c>
    </row>
    <row r="24" spans="1:8" x14ac:dyDescent="0.2">
      <c r="A24" s="1">
        <v>21</v>
      </c>
      <c r="B24" s="19">
        <v>136</v>
      </c>
      <c r="C24" s="28" t="s">
        <v>259</v>
      </c>
      <c r="D24" s="26">
        <v>38357</v>
      </c>
      <c r="E24" s="26">
        <v>205</v>
      </c>
      <c r="F24" s="27">
        <v>187.107</v>
      </c>
      <c r="G24" s="33">
        <v>8</v>
      </c>
      <c r="H24" s="34" t="s">
        <v>15</v>
      </c>
    </row>
    <row r="25" spans="1:8" x14ac:dyDescent="0.2">
      <c r="A25" s="1">
        <v>22</v>
      </c>
      <c r="B25" s="19">
        <v>138</v>
      </c>
      <c r="C25" s="28" t="s">
        <v>45</v>
      </c>
      <c r="D25" s="26">
        <v>12681</v>
      </c>
      <c r="E25" s="26">
        <v>80</v>
      </c>
      <c r="F25" s="27">
        <v>158.512</v>
      </c>
      <c r="G25" s="33">
        <v>25</v>
      </c>
      <c r="H25" s="34" t="s">
        <v>17</v>
      </c>
    </row>
    <row r="26" spans="1:8" x14ac:dyDescent="0.2">
      <c r="A26" s="1">
        <v>23</v>
      </c>
      <c r="B26" s="19">
        <v>142</v>
      </c>
      <c r="C26" s="28" t="s">
        <v>46</v>
      </c>
      <c r="D26" s="26">
        <v>23210</v>
      </c>
      <c r="E26" s="26">
        <v>127</v>
      </c>
      <c r="F26" s="27">
        <v>182.756</v>
      </c>
      <c r="G26" s="33">
        <v>11</v>
      </c>
      <c r="H26" s="34" t="s">
        <v>15</v>
      </c>
    </row>
    <row r="27" spans="1:8" x14ac:dyDescent="0.2">
      <c r="A27" s="1">
        <v>24</v>
      </c>
      <c r="B27" s="19">
        <v>1413</v>
      </c>
      <c r="C27" s="28" t="s">
        <v>47</v>
      </c>
      <c r="D27" s="26">
        <v>1213</v>
      </c>
      <c r="E27" s="26">
        <v>8</v>
      </c>
      <c r="F27" s="27">
        <v>151.625</v>
      </c>
      <c r="G27" s="33" t="s">
        <v>10</v>
      </c>
      <c r="H27" s="34" t="s">
        <v>11</v>
      </c>
    </row>
    <row r="28" spans="1:8" x14ac:dyDescent="0.2">
      <c r="A28" s="1">
        <v>25</v>
      </c>
      <c r="B28" s="19">
        <v>1740</v>
      </c>
      <c r="C28" s="28" t="s">
        <v>266</v>
      </c>
      <c r="D28" s="26">
        <v>1209</v>
      </c>
      <c r="E28" s="26">
        <v>8</v>
      </c>
      <c r="F28" s="27">
        <v>151.125</v>
      </c>
      <c r="G28" s="33" t="s">
        <v>10</v>
      </c>
      <c r="H28" s="34" t="s">
        <v>11</v>
      </c>
    </row>
    <row r="29" spans="1:8" x14ac:dyDescent="0.2">
      <c r="A29" s="1">
        <v>26</v>
      </c>
      <c r="B29" s="19">
        <v>149</v>
      </c>
      <c r="C29" s="28" t="s">
        <v>49</v>
      </c>
      <c r="D29" s="26">
        <v>62857</v>
      </c>
      <c r="E29" s="26">
        <v>334</v>
      </c>
      <c r="F29" s="27">
        <v>188.19499999999999</v>
      </c>
      <c r="G29" s="33">
        <v>7</v>
      </c>
      <c r="H29" s="34" t="s">
        <v>15</v>
      </c>
    </row>
    <row r="30" spans="1:8" x14ac:dyDescent="0.2">
      <c r="A30" s="1">
        <v>27</v>
      </c>
      <c r="B30" s="19">
        <v>151</v>
      </c>
      <c r="C30" s="28" t="s">
        <v>50</v>
      </c>
      <c r="D30" s="26">
        <v>31854</v>
      </c>
      <c r="E30" s="26">
        <v>172</v>
      </c>
      <c r="F30" s="27">
        <v>185.19800000000001</v>
      </c>
      <c r="G30" s="33">
        <v>9</v>
      </c>
      <c r="H30" s="34" t="s">
        <v>15</v>
      </c>
    </row>
    <row r="31" spans="1:8" x14ac:dyDescent="0.2">
      <c r="A31" s="1">
        <v>28</v>
      </c>
      <c r="B31" s="12">
        <v>1821</v>
      </c>
      <c r="C31" s="31" t="s">
        <v>290</v>
      </c>
      <c r="D31" s="26">
        <v>8074</v>
      </c>
      <c r="E31" s="26">
        <v>48</v>
      </c>
      <c r="F31" s="27">
        <v>168.208</v>
      </c>
      <c r="G31" s="33">
        <v>19</v>
      </c>
      <c r="H31" s="34" t="s">
        <v>13</v>
      </c>
    </row>
    <row r="32" spans="1:8" x14ac:dyDescent="0.2">
      <c r="A32" s="1">
        <v>29</v>
      </c>
      <c r="B32" s="19">
        <v>152</v>
      </c>
      <c r="C32" s="28" t="s">
        <v>52</v>
      </c>
      <c r="D32" s="26">
        <v>0</v>
      </c>
      <c r="E32" s="26">
        <v>0</v>
      </c>
      <c r="F32" s="27">
        <v>0</v>
      </c>
      <c r="G32" s="33" t="s">
        <v>10</v>
      </c>
      <c r="H32" s="34" t="s">
        <v>11</v>
      </c>
    </row>
    <row r="33" spans="1:8" x14ac:dyDescent="0.2">
      <c r="A33" s="1">
        <v>30</v>
      </c>
      <c r="B33" s="19">
        <v>1782</v>
      </c>
      <c r="C33" s="28" t="s">
        <v>53</v>
      </c>
      <c r="D33" s="26">
        <v>7402</v>
      </c>
      <c r="E33" s="26">
        <v>42</v>
      </c>
      <c r="F33" s="27">
        <v>176.238</v>
      </c>
      <c r="G33" s="33">
        <v>14</v>
      </c>
      <c r="H33" s="34" t="s">
        <v>13</v>
      </c>
    </row>
    <row r="34" spans="1:8" x14ac:dyDescent="0.2">
      <c r="A34" s="1">
        <v>31</v>
      </c>
      <c r="B34" s="19">
        <v>1742</v>
      </c>
      <c r="C34" s="28" t="s">
        <v>54</v>
      </c>
      <c r="D34" s="26">
        <v>23107</v>
      </c>
      <c r="E34" s="26">
        <v>135</v>
      </c>
      <c r="F34" s="27">
        <v>171.16300000000001</v>
      </c>
      <c r="G34" s="33">
        <v>17</v>
      </c>
      <c r="H34" s="34" t="s">
        <v>17</v>
      </c>
    </row>
    <row r="35" spans="1:8" x14ac:dyDescent="0.2">
      <c r="A35" s="1">
        <v>32</v>
      </c>
      <c r="B35" s="19">
        <v>159</v>
      </c>
      <c r="C35" s="28" t="s">
        <v>56</v>
      </c>
      <c r="D35" s="26">
        <v>1859</v>
      </c>
      <c r="E35" s="26">
        <v>12</v>
      </c>
      <c r="F35" s="27">
        <v>154.917</v>
      </c>
      <c r="G35" s="33" t="s">
        <v>10</v>
      </c>
      <c r="H35" s="34" t="s">
        <v>11</v>
      </c>
    </row>
    <row r="36" spans="1:8" x14ac:dyDescent="0.2">
      <c r="A36" s="1">
        <v>33</v>
      </c>
      <c r="B36" s="19">
        <v>160</v>
      </c>
      <c r="C36" s="28" t="s">
        <v>57</v>
      </c>
      <c r="D36" s="26">
        <v>1446</v>
      </c>
      <c r="E36" s="26">
        <v>9</v>
      </c>
      <c r="F36" s="27">
        <v>160.667</v>
      </c>
      <c r="G36" s="33" t="s">
        <v>10</v>
      </c>
      <c r="H36" s="34" t="s">
        <v>11</v>
      </c>
    </row>
    <row r="37" spans="1:8" x14ac:dyDescent="0.2">
      <c r="A37" s="1">
        <v>34</v>
      </c>
      <c r="B37" s="19">
        <v>161</v>
      </c>
      <c r="C37" s="28" t="s">
        <v>58</v>
      </c>
      <c r="D37" s="26">
        <v>4685</v>
      </c>
      <c r="E37" s="26">
        <v>24</v>
      </c>
      <c r="F37" s="27">
        <v>195.208</v>
      </c>
      <c r="G37" s="33" t="s">
        <v>10</v>
      </c>
      <c r="H37" s="34" t="s">
        <v>11</v>
      </c>
    </row>
    <row r="38" spans="1:8" x14ac:dyDescent="0.2">
      <c r="A38" s="1">
        <v>35</v>
      </c>
      <c r="B38" s="19">
        <v>162</v>
      </c>
      <c r="C38" s="28" t="s">
        <v>59</v>
      </c>
      <c r="D38" s="26">
        <v>26803</v>
      </c>
      <c r="E38" s="26">
        <v>141</v>
      </c>
      <c r="F38" s="27">
        <v>190.09200000000001</v>
      </c>
      <c r="G38" s="33">
        <v>6</v>
      </c>
      <c r="H38" s="34" t="s">
        <v>24</v>
      </c>
    </row>
    <row r="39" spans="1:8" x14ac:dyDescent="0.2">
      <c r="A39" s="1">
        <v>36</v>
      </c>
      <c r="B39" s="19">
        <v>163</v>
      </c>
      <c r="C39" s="28" t="s">
        <v>60</v>
      </c>
      <c r="D39" s="26">
        <v>24523</v>
      </c>
      <c r="E39" s="26">
        <v>128</v>
      </c>
      <c r="F39" s="27">
        <v>191.58600000000001</v>
      </c>
      <c r="G39" s="33">
        <v>5</v>
      </c>
      <c r="H39" s="34" t="s">
        <v>24</v>
      </c>
    </row>
    <row r="40" spans="1:8" x14ac:dyDescent="0.2">
      <c r="A40" s="1">
        <v>37</v>
      </c>
      <c r="B40" s="19">
        <v>1636</v>
      </c>
      <c r="C40" s="28" t="s">
        <v>61</v>
      </c>
      <c r="D40" s="26">
        <v>14248</v>
      </c>
      <c r="E40" s="26">
        <v>88</v>
      </c>
      <c r="F40" s="27">
        <v>161.90899999999999</v>
      </c>
      <c r="G40" s="33">
        <v>23</v>
      </c>
      <c r="H40" s="34" t="s">
        <v>17</v>
      </c>
    </row>
    <row r="41" spans="1:8" x14ac:dyDescent="0.2">
      <c r="A41" s="1">
        <v>38</v>
      </c>
      <c r="B41" s="19">
        <v>1637</v>
      </c>
      <c r="C41" s="28" t="s">
        <v>62</v>
      </c>
      <c r="D41" s="26">
        <v>0</v>
      </c>
      <c r="E41" s="26">
        <v>0</v>
      </c>
      <c r="F41" s="27">
        <v>0</v>
      </c>
      <c r="G41" s="33" t="s">
        <v>10</v>
      </c>
      <c r="H41" s="34" t="s">
        <v>11</v>
      </c>
    </row>
    <row r="42" spans="1:8" x14ac:dyDescent="0.2">
      <c r="A42" s="1">
        <v>39</v>
      </c>
      <c r="B42" s="12">
        <v>1913</v>
      </c>
      <c r="C42" s="30" t="s">
        <v>307</v>
      </c>
      <c r="D42" s="26">
        <v>3555</v>
      </c>
      <c r="E42" s="26">
        <v>23</v>
      </c>
      <c r="F42" s="27">
        <v>154.565</v>
      </c>
      <c r="G42" s="33" t="s">
        <v>10</v>
      </c>
      <c r="H42" s="34" t="s">
        <v>19</v>
      </c>
    </row>
    <row r="43" spans="1:8" x14ac:dyDescent="0.2">
      <c r="A43" s="1">
        <v>40</v>
      </c>
      <c r="B43" s="19">
        <v>1671</v>
      </c>
      <c r="C43" s="28" t="s">
        <v>63</v>
      </c>
      <c r="D43" s="26">
        <v>50829</v>
      </c>
      <c r="E43" s="26">
        <v>270</v>
      </c>
      <c r="F43" s="27">
        <v>188.256</v>
      </c>
      <c r="G43" s="33">
        <v>7</v>
      </c>
      <c r="H43" s="34" t="s">
        <v>55</v>
      </c>
    </row>
    <row r="44" spans="1:8" x14ac:dyDescent="0.2">
      <c r="A44" s="1">
        <v>41</v>
      </c>
      <c r="B44" s="19">
        <v>172</v>
      </c>
      <c r="C44" s="28" t="s">
        <v>64</v>
      </c>
      <c r="D44" s="26">
        <v>0</v>
      </c>
      <c r="E44" s="26">
        <v>0</v>
      </c>
      <c r="F44" s="27">
        <v>0</v>
      </c>
      <c r="G44" s="33" t="s">
        <v>10</v>
      </c>
      <c r="H44" s="34" t="s">
        <v>11</v>
      </c>
    </row>
    <row r="45" spans="1:8" x14ac:dyDescent="0.2">
      <c r="A45" s="1">
        <v>42</v>
      </c>
      <c r="B45" s="12">
        <v>1893</v>
      </c>
      <c r="C45" s="31" t="s">
        <v>305</v>
      </c>
      <c r="D45" s="26">
        <v>0</v>
      </c>
      <c r="E45" s="26">
        <v>0</v>
      </c>
      <c r="F45" s="27">
        <v>0</v>
      </c>
      <c r="G45" s="33" t="s">
        <v>10</v>
      </c>
      <c r="H45" s="34" t="s">
        <v>19</v>
      </c>
    </row>
    <row r="46" spans="1:8" x14ac:dyDescent="0.2">
      <c r="A46" s="1">
        <v>43</v>
      </c>
      <c r="B46" s="19">
        <v>1306</v>
      </c>
      <c r="C46" s="28" t="s">
        <v>65</v>
      </c>
      <c r="D46" s="26">
        <v>0</v>
      </c>
      <c r="E46" s="26">
        <v>0</v>
      </c>
      <c r="F46" s="27">
        <v>0</v>
      </c>
      <c r="G46" s="33" t="s">
        <v>10</v>
      </c>
      <c r="H46" s="34" t="s">
        <v>11</v>
      </c>
    </row>
    <row r="47" spans="1:8" x14ac:dyDescent="0.2">
      <c r="A47" s="1">
        <v>44</v>
      </c>
      <c r="B47" s="19">
        <v>1743</v>
      </c>
      <c r="C47" s="28" t="s">
        <v>267</v>
      </c>
      <c r="D47" s="26">
        <v>0</v>
      </c>
      <c r="E47" s="26">
        <v>0</v>
      </c>
      <c r="F47" s="27">
        <v>0</v>
      </c>
      <c r="G47" s="33" t="s">
        <v>10</v>
      </c>
      <c r="H47" s="34" t="s">
        <v>11</v>
      </c>
    </row>
    <row r="48" spans="1:8" x14ac:dyDescent="0.2">
      <c r="A48" s="1">
        <v>45</v>
      </c>
      <c r="B48" s="19">
        <v>180</v>
      </c>
      <c r="C48" s="28" t="s">
        <v>66</v>
      </c>
      <c r="D48" s="26">
        <v>42705</v>
      </c>
      <c r="E48" s="26">
        <v>228</v>
      </c>
      <c r="F48" s="27">
        <v>187.303</v>
      </c>
      <c r="G48" s="33">
        <v>8</v>
      </c>
      <c r="H48" s="34" t="s">
        <v>15</v>
      </c>
    </row>
    <row r="49" spans="1:8" x14ac:dyDescent="0.2">
      <c r="A49" s="1">
        <v>46</v>
      </c>
      <c r="B49" s="19">
        <v>181</v>
      </c>
      <c r="C49" s="28" t="s">
        <v>67</v>
      </c>
      <c r="D49" s="26">
        <v>60102</v>
      </c>
      <c r="E49" s="26">
        <v>328</v>
      </c>
      <c r="F49" s="27">
        <v>183.238</v>
      </c>
      <c r="G49" s="33">
        <v>10</v>
      </c>
      <c r="H49" s="34" t="s">
        <v>55</v>
      </c>
    </row>
    <row r="50" spans="1:8" x14ac:dyDescent="0.2">
      <c r="A50" s="1">
        <v>47</v>
      </c>
      <c r="B50" s="19">
        <v>189</v>
      </c>
      <c r="C50" s="28" t="s">
        <v>71</v>
      </c>
      <c r="D50" s="26">
        <v>23754</v>
      </c>
      <c r="E50" s="26">
        <v>128</v>
      </c>
      <c r="F50" s="27">
        <v>185.578</v>
      </c>
      <c r="G50" s="33">
        <v>9</v>
      </c>
      <c r="H50" s="34" t="s">
        <v>15</v>
      </c>
    </row>
    <row r="51" spans="1:8" x14ac:dyDescent="0.2">
      <c r="A51" s="1">
        <v>48</v>
      </c>
      <c r="B51" s="19">
        <v>191</v>
      </c>
      <c r="C51" s="28" t="s">
        <v>72</v>
      </c>
      <c r="D51" s="26">
        <v>53508</v>
      </c>
      <c r="E51" s="26">
        <v>299</v>
      </c>
      <c r="F51" s="27">
        <v>178.95699999999999</v>
      </c>
      <c r="G51" s="33">
        <v>13</v>
      </c>
      <c r="H51" s="34" t="s">
        <v>55</v>
      </c>
    </row>
    <row r="52" spans="1:8" x14ac:dyDescent="0.2">
      <c r="A52" s="1">
        <v>49</v>
      </c>
      <c r="B52" s="18">
        <v>192</v>
      </c>
      <c r="C52" s="28" t="s">
        <v>73</v>
      </c>
      <c r="D52" s="26">
        <v>58590</v>
      </c>
      <c r="E52" s="26">
        <v>316</v>
      </c>
      <c r="F52" s="27">
        <v>185.411</v>
      </c>
      <c r="G52" s="33">
        <v>9</v>
      </c>
      <c r="H52" s="34" t="s">
        <v>15</v>
      </c>
    </row>
    <row r="53" spans="1:8" x14ac:dyDescent="0.2">
      <c r="A53" s="1">
        <v>50</v>
      </c>
      <c r="B53" s="12">
        <v>1891</v>
      </c>
      <c r="C53" s="31" t="s">
        <v>303</v>
      </c>
      <c r="D53" s="26">
        <v>2812</v>
      </c>
      <c r="E53" s="26">
        <v>24</v>
      </c>
      <c r="F53" s="27">
        <v>117.167</v>
      </c>
      <c r="G53" s="33" t="s">
        <v>10</v>
      </c>
      <c r="H53" s="34" t="s">
        <v>11</v>
      </c>
    </row>
    <row r="54" spans="1:8" x14ac:dyDescent="0.2">
      <c r="A54" s="1">
        <v>51</v>
      </c>
      <c r="B54" s="12">
        <v>1827</v>
      </c>
      <c r="C54" s="31" t="s">
        <v>296</v>
      </c>
      <c r="D54" s="26">
        <v>6036</v>
      </c>
      <c r="E54" s="26">
        <v>39</v>
      </c>
      <c r="F54" s="27">
        <v>154.76900000000001</v>
      </c>
      <c r="G54" s="33" t="s">
        <v>10</v>
      </c>
      <c r="H54" s="34" t="s">
        <v>11</v>
      </c>
    </row>
    <row r="55" spans="1:8" x14ac:dyDescent="0.2">
      <c r="A55" s="1">
        <v>52</v>
      </c>
      <c r="B55" s="12">
        <v>1914</v>
      </c>
      <c r="C55" s="30" t="s">
        <v>308</v>
      </c>
      <c r="D55" s="26">
        <v>6514</v>
      </c>
      <c r="E55" s="26">
        <v>40</v>
      </c>
      <c r="F55" s="27">
        <v>162.85</v>
      </c>
      <c r="G55" s="33">
        <v>23</v>
      </c>
      <c r="H55" s="34" t="s">
        <v>17</v>
      </c>
    </row>
    <row r="56" spans="1:8" x14ac:dyDescent="0.2">
      <c r="A56" s="1">
        <v>53</v>
      </c>
      <c r="B56" s="19">
        <v>207</v>
      </c>
      <c r="C56" s="28" t="s">
        <v>74</v>
      </c>
      <c r="D56" s="26">
        <v>10682</v>
      </c>
      <c r="E56" s="26">
        <v>56</v>
      </c>
      <c r="F56" s="27">
        <v>190.75</v>
      </c>
      <c r="G56" s="33">
        <v>6</v>
      </c>
      <c r="H56" s="34" t="s">
        <v>24</v>
      </c>
    </row>
    <row r="57" spans="1:8" x14ac:dyDescent="0.2">
      <c r="A57" s="1">
        <v>54</v>
      </c>
      <c r="B57" s="19">
        <v>210</v>
      </c>
      <c r="C57" s="28" t="s">
        <v>76</v>
      </c>
      <c r="D57" s="26">
        <v>23501</v>
      </c>
      <c r="E57" s="26">
        <v>129</v>
      </c>
      <c r="F57" s="27">
        <v>182.178</v>
      </c>
      <c r="G57" s="33">
        <v>11</v>
      </c>
      <c r="H57" s="34" t="s">
        <v>15</v>
      </c>
    </row>
    <row r="58" spans="1:8" x14ac:dyDescent="0.2">
      <c r="A58" s="1">
        <v>55</v>
      </c>
      <c r="B58" s="19">
        <v>212</v>
      </c>
      <c r="C58" s="28" t="s">
        <v>77</v>
      </c>
      <c r="D58" s="26">
        <v>18038</v>
      </c>
      <c r="E58" s="26">
        <v>99</v>
      </c>
      <c r="F58" s="27">
        <v>182.202</v>
      </c>
      <c r="G58" s="33">
        <v>11</v>
      </c>
      <c r="H58" s="34" t="s">
        <v>55</v>
      </c>
    </row>
    <row r="59" spans="1:8" x14ac:dyDescent="0.2">
      <c r="A59" s="1">
        <v>56</v>
      </c>
      <c r="B59" s="19">
        <v>1178</v>
      </c>
      <c r="C59" s="28" t="s">
        <v>78</v>
      </c>
      <c r="D59" s="26">
        <v>0</v>
      </c>
      <c r="E59" s="26">
        <v>0</v>
      </c>
      <c r="F59" s="27">
        <v>0</v>
      </c>
      <c r="G59" s="33" t="s">
        <v>10</v>
      </c>
      <c r="H59" s="34" t="s">
        <v>11</v>
      </c>
    </row>
    <row r="60" spans="1:8" x14ac:dyDescent="0.2">
      <c r="A60" s="1">
        <v>57</v>
      </c>
      <c r="B60" s="12">
        <v>1887</v>
      </c>
      <c r="C60" s="31" t="s">
        <v>301</v>
      </c>
      <c r="D60" s="26">
        <v>0</v>
      </c>
      <c r="E60" s="26">
        <v>0</v>
      </c>
      <c r="F60" s="27">
        <v>0</v>
      </c>
      <c r="G60" s="33" t="s">
        <v>10</v>
      </c>
      <c r="H60" s="34" t="s">
        <v>11</v>
      </c>
    </row>
    <row r="61" spans="1:8" x14ac:dyDescent="0.2">
      <c r="A61" s="1">
        <v>58</v>
      </c>
      <c r="B61" s="19">
        <v>1181</v>
      </c>
      <c r="C61" s="28" t="s">
        <v>80</v>
      </c>
      <c r="D61" s="26">
        <v>0</v>
      </c>
      <c r="E61" s="26">
        <v>0</v>
      </c>
      <c r="F61" s="27">
        <v>0</v>
      </c>
      <c r="G61" s="33" t="s">
        <v>10</v>
      </c>
      <c r="H61" s="34" t="s">
        <v>11</v>
      </c>
    </row>
    <row r="62" spans="1:8" x14ac:dyDescent="0.2">
      <c r="A62" s="1">
        <v>59</v>
      </c>
      <c r="B62" s="19">
        <v>1180</v>
      </c>
      <c r="C62" s="28" t="s">
        <v>81</v>
      </c>
      <c r="D62" s="26">
        <v>0</v>
      </c>
      <c r="E62" s="26">
        <v>0</v>
      </c>
      <c r="F62" s="27">
        <v>0</v>
      </c>
      <c r="G62" s="33" t="s">
        <v>10</v>
      </c>
      <c r="H62" s="34" t="s">
        <v>19</v>
      </c>
    </row>
    <row r="63" spans="1:8" x14ac:dyDescent="0.2">
      <c r="A63" s="1">
        <v>60</v>
      </c>
      <c r="B63" s="19">
        <v>1455</v>
      </c>
      <c r="C63" s="28" t="s">
        <v>82</v>
      </c>
      <c r="D63" s="26">
        <v>1251</v>
      </c>
      <c r="E63" s="26">
        <v>8</v>
      </c>
      <c r="F63" s="27">
        <v>156.375</v>
      </c>
      <c r="G63" s="33" t="s">
        <v>10</v>
      </c>
      <c r="H63" s="34" t="s">
        <v>11</v>
      </c>
    </row>
    <row r="64" spans="1:8" x14ac:dyDescent="0.2">
      <c r="A64" s="1">
        <v>61</v>
      </c>
      <c r="B64" s="19">
        <v>1366</v>
      </c>
      <c r="C64" s="28" t="s">
        <v>85</v>
      </c>
      <c r="D64" s="26">
        <v>1420</v>
      </c>
      <c r="E64" s="26">
        <v>9</v>
      </c>
      <c r="F64" s="27">
        <v>157.77799999999999</v>
      </c>
      <c r="G64" s="33" t="s">
        <v>10</v>
      </c>
      <c r="H64" s="34" t="s">
        <v>11</v>
      </c>
    </row>
    <row r="65" spans="1:8" x14ac:dyDescent="0.2">
      <c r="A65" s="1">
        <v>62</v>
      </c>
      <c r="B65" s="19">
        <v>220</v>
      </c>
      <c r="C65" s="28" t="s">
        <v>86</v>
      </c>
      <c r="D65" s="26">
        <v>21878</v>
      </c>
      <c r="E65" s="26">
        <v>116</v>
      </c>
      <c r="F65" s="27">
        <v>188.60300000000001</v>
      </c>
      <c r="G65" s="33">
        <v>7</v>
      </c>
      <c r="H65" s="34" t="s">
        <v>55</v>
      </c>
    </row>
    <row r="66" spans="1:8" x14ac:dyDescent="0.2">
      <c r="A66" s="1">
        <v>63</v>
      </c>
      <c r="B66" s="19">
        <v>221</v>
      </c>
      <c r="C66" s="29" t="s">
        <v>87</v>
      </c>
      <c r="D66" s="26">
        <v>30919</v>
      </c>
      <c r="E66" s="26">
        <v>177</v>
      </c>
      <c r="F66" s="27">
        <v>174.684</v>
      </c>
      <c r="G66" s="33">
        <v>16</v>
      </c>
      <c r="H66" s="34" t="s">
        <v>13</v>
      </c>
    </row>
    <row r="67" spans="1:8" x14ac:dyDescent="0.2">
      <c r="A67" s="1">
        <v>64</v>
      </c>
      <c r="B67" s="19">
        <v>1678</v>
      </c>
      <c r="C67" s="28" t="s">
        <v>88</v>
      </c>
      <c r="D67" s="26">
        <v>0</v>
      </c>
      <c r="E67" s="26">
        <v>0</v>
      </c>
      <c r="F67" s="27">
        <v>0</v>
      </c>
      <c r="G67" s="33" t="s">
        <v>10</v>
      </c>
      <c r="H67" s="34" t="s">
        <v>11</v>
      </c>
    </row>
    <row r="68" spans="1:8" x14ac:dyDescent="0.2">
      <c r="A68" s="1">
        <v>65</v>
      </c>
      <c r="B68" s="19">
        <v>1745</v>
      </c>
      <c r="C68" s="28" t="s">
        <v>89</v>
      </c>
      <c r="D68" s="26">
        <v>31860</v>
      </c>
      <c r="E68" s="26">
        <v>181</v>
      </c>
      <c r="F68" s="27">
        <v>176.02199999999999</v>
      </c>
      <c r="G68" s="33">
        <v>14</v>
      </c>
      <c r="H68" s="34" t="s">
        <v>13</v>
      </c>
    </row>
    <row r="69" spans="1:8" x14ac:dyDescent="0.2">
      <c r="A69" s="1">
        <v>66</v>
      </c>
      <c r="B69" s="19">
        <v>228</v>
      </c>
      <c r="C69" s="28" t="s">
        <v>90</v>
      </c>
      <c r="D69" s="26">
        <v>30777</v>
      </c>
      <c r="E69" s="26">
        <v>192</v>
      </c>
      <c r="F69" s="27">
        <v>160.297</v>
      </c>
      <c r="G69" s="33">
        <v>24</v>
      </c>
      <c r="H69" s="34" t="s">
        <v>17</v>
      </c>
    </row>
    <row r="70" spans="1:8" x14ac:dyDescent="0.2">
      <c r="A70" s="1">
        <v>67</v>
      </c>
      <c r="B70" s="19">
        <v>230</v>
      </c>
      <c r="C70" s="28" t="s">
        <v>91</v>
      </c>
      <c r="D70" s="26">
        <v>17520</v>
      </c>
      <c r="E70" s="26">
        <v>95</v>
      </c>
      <c r="F70" s="27">
        <v>184.42099999999999</v>
      </c>
      <c r="G70" s="33">
        <v>10</v>
      </c>
      <c r="H70" s="34" t="s">
        <v>15</v>
      </c>
    </row>
    <row r="71" spans="1:8" x14ac:dyDescent="0.2">
      <c r="A71" s="1">
        <v>68</v>
      </c>
      <c r="B71" s="19">
        <v>1761</v>
      </c>
      <c r="C71" s="28" t="s">
        <v>92</v>
      </c>
      <c r="D71" s="26">
        <v>0</v>
      </c>
      <c r="E71" s="26">
        <v>0</v>
      </c>
      <c r="F71" s="27">
        <v>0</v>
      </c>
      <c r="G71" s="33" t="s">
        <v>10</v>
      </c>
      <c r="H71" s="34" t="s">
        <v>19</v>
      </c>
    </row>
    <row r="72" spans="1:8" x14ac:dyDescent="0.2">
      <c r="A72" s="1">
        <v>69</v>
      </c>
      <c r="B72" s="19">
        <v>1639</v>
      </c>
      <c r="C72" s="28" t="s">
        <v>93</v>
      </c>
      <c r="D72" s="26">
        <v>13167</v>
      </c>
      <c r="E72" s="26">
        <v>91</v>
      </c>
      <c r="F72" s="27">
        <v>144.69200000000001</v>
      </c>
      <c r="G72" s="33">
        <v>34</v>
      </c>
      <c r="H72" s="34" t="s">
        <v>17</v>
      </c>
    </row>
    <row r="73" spans="1:8" x14ac:dyDescent="0.2">
      <c r="A73" s="1">
        <v>70</v>
      </c>
      <c r="B73" s="19">
        <v>1640</v>
      </c>
      <c r="C73" s="28" t="s">
        <v>94</v>
      </c>
      <c r="D73" s="26">
        <v>27025</v>
      </c>
      <c r="E73" s="26">
        <v>165</v>
      </c>
      <c r="F73" s="27">
        <v>163.78800000000001</v>
      </c>
      <c r="G73" s="33">
        <v>22</v>
      </c>
      <c r="H73" s="34" t="s">
        <v>17</v>
      </c>
    </row>
    <row r="74" spans="1:8" x14ac:dyDescent="0.2">
      <c r="A74" s="1">
        <v>71</v>
      </c>
      <c r="B74" s="19">
        <v>1615</v>
      </c>
      <c r="C74" s="28" t="s">
        <v>95</v>
      </c>
      <c r="D74" s="26">
        <v>30592</v>
      </c>
      <c r="E74" s="26">
        <v>185</v>
      </c>
      <c r="F74" s="27">
        <v>165.36199999999999</v>
      </c>
      <c r="G74" s="33">
        <v>21</v>
      </c>
      <c r="H74" s="34" t="s">
        <v>17</v>
      </c>
    </row>
    <row r="75" spans="1:8" x14ac:dyDescent="0.2">
      <c r="A75" s="1">
        <v>72</v>
      </c>
      <c r="B75" s="19">
        <v>257</v>
      </c>
      <c r="C75" s="28" t="s">
        <v>96</v>
      </c>
      <c r="D75" s="26">
        <v>0</v>
      </c>
      <c r="E75" s="26">
        <v>0</v>
      </c>
      <c r="F75" s="27">
        <v>0</v>
      </c>
      <c r="G75" s="33" t="s">
        <v>10</v>
      </c>
      <c r="H75" s="34" t="s">
        <v>11</v>
      </c>
    </row>
    <row r="76" spans="1:8" x14ac:dyDescent="0.2">
      <c r="A76" s="1">
        <v>73</v>
      </c>
      <c r="B76" s="19">
        <v>264</v>
      </c>
      <c r="C76" s="28" t="s">
        <v>98</v>
      </c>
      <c r="D76" s="26">
        <v>3977</v>
      </c>
      <c r="E76" s="26">
        <v>28</v>
      </c>
      <c r="F76" s="27">
        <v>142.036</v>
      </c>
      <c r="G76" s="33" t="s">
        <v>10</v>
      </c>
      <c r="H76" s="34" t="s">
        <v>19</v>
      </c>
    </row>
    <row r="77" spans="1:8" x14ac:dyDescent="0.2">
      <c r="A77" s="1">
        <v>74</v>
      </c>
      <c r="B77" s="12">
        <v>1890</v>
      </c>
      <c r="C77" s="31" t="s">
        <v>302</v>
      </c>
      <c r="D77" s="26">
        <v>5276</v>
      </c>
      <c r="E77" s="26">
        <v>36</v>
      </c>
      <c r="F77" s="27">
        <v>146.55600000000001</v>
      </c>
      <c r="G77" s="33" t="s">
        <v>10</v>
      </c>
      <c r="H77" s="34" t="s">
        <v>11</v>
      </c>
    </row>
    <row r="78" spans="1:8" x14ac:dyDescent="0.2">
      <c r="A78" s="1">
        <v>75</v>
      </c>
      <c r="B78" s="19">
        <v>267</v>
      </c>
      <c r="C78" s="28" t="s">
        <v>100</v>
      </c>
      <c r="D78" s="26">
        <v>20510</v>
      </c>
      <c r="E78" s="26">
        <v>107</v>
      </c>
      <c r="F78" s="27">
        <v>191.68199999999999</v>
      </c>
      <c r="G78" s="33">
        <v>5</v>
      </c>
      <c r="H78" s="34" t="s">
        <v>24</v>
      </c>
    </row>
    <row r="79" spans="1:8" x14ac:dyDescent="0.2">
      <c r="A79" s="1">
        <v>76</v>
      </c>
      <c r="B79" s="20">
        <v>271</v>
      </c>
      <c r="C79" s="29" t="s">
        <v>101</v>
      </c>
      <c r="D79" s="26">
        <v>25788</v>
      </c>
      <c r="E79" s="26">
        <v>147</v>
      </c>
      <c r="F79" s="27">
        <v>175.429</v>
      </c>
      <c r="G79" s="33">
        <v>15</v>
      </c>
      <c r="H79" s="34" t="s">
        <v>13</v>
      </c>
    </row>
    <row r="80" spans="1:8" x14ac:dyDescent="0.2">
      <c r="A80" s="1">
        <v>77</v>
      </c>
      <c r="B80" s="19">
        <v>272</v>
      </c>
      <c r="C80" s="28" t="s">
        <v>102</v>
      </c>
      <c r="D80" s="26">
        <v>26098</v>
      </c>
      <c r="E80" s="26">
        <v>148</v>
      </c>
      <c r="F80" s="27">
        <v>176.33799999999999</v>
      </c>
      <c r="G80" s="33">
        <v>14</v>
      </c>
      <c r="H80" s="34" t="s">
        <v>13</v>
      </c>
    </row>
    <row r="81" spans="1:8" x14ac:dyDescent="0.2">
      <c r="A81" s="1">
        <v>78</v>
      </c>
      <c r="B81" s="19">
        <v>273</v>
      </c>
      <c r="C81" s="28" t="s">
        <v>103</v>
      </c>
      <c r="D81" s="26">
        <v>5025</v>
      </c>
      <c r="E81" s="26">
        <v>29</v>
      </c>
      <c r="F81" s="27">
        <v>173.27600000000001</v>
      </c>
      <c r="G81" s="33" t="s">
        <v>10</v>
      </c>
      <c r="H81" s="34" t="s">
        <v>19</v>
      </c>
    </row>
    <row r="82" spans="1:8" x14ac:dyDescent="0.2">
      <c r="A82" s="1">
        <v>79</v>
      </c>
      <c r="B82" s="19">
        <v>1747</v>
      </c>
      <c r="C82" s="28" t="s">
        <v>104</v>
      </c>
      <c r="D82" s="26">
        <v>16026</v>
      </c>
      <c r="E82" s="26">
        <v>106</v>
      </c>
      <c r="F82" s="27">
        <v>151.18899999999999</v>
      </c>
      <c r="G82" s="33">
        <v>29</v>
      </c>
      <c r="H82" s="34" t="s">
        <v>17</v>
      </c>
    </row>
    <row r="83" spans="1:8" x14ac:dyDescent="0.2">
      <c r="A83" s="1">
        <v>80</v>
      </c>
      <c r="B83" s="12">
        <v>1822</v>
      </c>
      <c r="C83" s="31" t="s">
        <v>291</v>
      </c>
      <c r="D83" s="26">
        <v>11817</v>
      </c>
      <c r="E83" s="26">
        <v>71</v>
      </c>
      <c r="F83" s="27">
        <v>166.43700000000001</v>
      </c>
      <c r="G83" s="33">
        <v>20</v>
      </c>
      <c r="H83" s="34" t="s">
        <v>13</v>
      </c>
    </row>
    <row r="84" spans="1:8" x14ac:dyDescent="0.2">
      <c r="A84" s="1">
        <v>81</v>
      </c>
      <c r="B84" s="19">
        <v>1005</v>
      </c>
      <c r="C84" s="28" t="s">
        <v>106</v>
      </c>
      <c r="D84" s="26">
        <v>2351</v>
      </c>
      <c r="E84" s="26">
        <v>16</v>
      </c>
      <c r="F84" s="27">
        <v>146.93700000000001</v>
      </c>
      <c r="G84" s="33" t="s">
        <v>10</v>
      </c>
      <c r="H84" s="34" t="s">
        <v>11</v>
      </c>
    </row>
    <row r="85" spans="1:8" x14ac:dyDescent="0.2">
      <c r="A85" s="1">
        <v>82</v>
      </c>
      <c r="B85" s="19">
        <v>278</v>
      </c>
      <c r="C85" s="28" t="s">
        <v>107</v>
      </c>
      <c r="D85" s="26">
        <v>525</v>
      </c>
      <c r="E85" s="26">
        <v>3</v>
      </c>
      <c r="F85" s="27">
        <v>175</v>
      </c>
      <c r="G85" s="33" t="s">
        <v>10</v>
      </c>
      <c r="H85" s="34" t="s">
        <v>11</v>
      </c>
    </row>
    <row r="86" spans="1:8" x14ac:dyDescent="0.2">
      <c r="A86" s="1">
        <v>83</v>
      </c>
      <c r="B86" s="19">
        <v>1674</v>
      </c>
      <c r="C86" s="28" t="s">
        <v>108</v>
      </c>
      <c r="D86" s="26">
        <v>7689</v>
      </c>
      <c r="E86" s="26">
        <v>54</v>
      </c>
      <c r="F86" s="27">
        <v>142.38900000000001</v>
      </c>
      <c r="G86" s="33">
        <v>35</v>
      </c>
      <c r="H86" s="34" t="s">
        <v>17</v>
      </c>
    </row>
    <row r="87" spans="1:8" x14ac:dyDescent="0.2">
      <c r="A87" s="1">
        <v>84</v>
      </c>
      <c r="B87" s="19">
        <v>1367</v>
      </c>
      <c r="C87" s="28" t="s">
        <v>262</v>
      </c>
      <c r="D87" s="26">
        <v>2688</v>
      </c>
      <c r="E87" s="26">
        <v>17</v>
      </c>
      <c r="F87" s="27">
        <v>158.11799999999999</v>
      </c>
      <c r="G87" s="33" t="s">
        <v>10</v>
      </c>
      <c r="H87" s="34" t="s">
        <v>19</v>
      </c>
    </row>
    <row r="88" spans="1:8" x14ac:dyDescent="0.2">
      <c r="A88" s="1">
        <v>85</v>
      </c>
      <c r="B88" s="19">
        <v>280</v>
      </c>
      <c r="C88" s="28" t="s">
        <v>109</v>
      </c>
      <c r="D88" s="26">
        <v>26044</v>
      </c>
      <c r="E88" s="26">
        <v>138</v>
      </c>
      <c r="F88" s="27">
        <v>188.72499999999999</v>
      </c>
      <c r="G88" s="33">
        <v>7</v>
      </c>
      <c r="H88" s="34" t="s">
        <v>15</v>
      </c>
    </row>
    <row r="89" spans="1:8" x14ac:dyDescent="0.2">
      <c r="A89" s="1">
        <v>86</v>
      </c>
      <c r="B89" s="12">
        <v>1894</v>
      </c>
      <c r="C89" s="31" t="s">
        <v>306</v>
      </c>
      <c r="D89" s="26">
        <v>0</v>
      </c>
      <c r="E89" s="26">
        <v>0</v>
      </c>
      <c r="F89" s="27">
        <v>0</v>
      </c>
      <c r="G89" s="33" t="s">
        <v>10</v>
      </c>
      <c r="H89" s="34" t="s">
        <v>11</v>
      </c>
    </row>
    <row r="90" spans="1:8" x14ac:dyDescent="0.2">
      <c r="A90" s="1">
        <v>87</v>
      </c>
      <c r="B90" s="19">
        <v>290</v>
      </c>
      <c r="C90" s="28" t="s">
        <v>110</v>
      </c>
      <c r="D90" s="26">
        <v>45140</v>
      </c>
      <c r="E90" s="26">
        <v>238</v>
      </c>
      <c r="F90" s="27">
        <v>189.66399999999999</v>
      </c>
      <c r="G90" s="33">
        <v>7</v>
      </c>
      <c r="H90" s="34" t="s">
        <v>15</v>
      </c>
    </row>
    <row r="91" spans="1:8" x14ac:dyDescent="0.2">
      <c r="A91" s="1">
        <v>88</v>
      </c>
      <c r="B91" s="19">
        <v>236</v>
      </c>
      <c r="C91" s="28" t="s">
        <v>111</v>
      </c>
      <c r="D91" s="26">
        <v>45185</v>
      </c>
      <c r="E91" s="26">
        <v>239</v>
      </c>
      <c r="F91" s="27">
        <v>189.059</v>
      </c>
      <c r="G91" s="33">
        <v>7</v>
      </c>
      <c r="H91" s="34" t="s">
        <v>15</v>
      </c>
    </row>
    <row r="92" spans="1:8" x14ac:dyDescent="0.2">
      <c r="A92" s="1">
        <v>89</v>
      </c>
      <c r="B92" s="12">
        <v>1886</v>
      </c>
      <c r="C92" s="31" t="s">
        <v>300</v>
      </c>
      <c r="D92" s="26">
        <v>0</v>
      </c>
      <c r="E92" s="26">
        <v>0</v>
      </c>
      <c r="F92" s="27">
        <v>0</v>
      </c>
      <c r="G92" s="33" t="s">
        <v>10</v>
      </c>
      <c r="H92" s="34" t="s">
        <v>19</v>
      </c>
    </row>
    <row r="93" spans="1:8" x14ac:dyDescent="0.2">
      <c r="A93" s="1">
        <v>90</v>
      </c>
      <c r="B93" s="19">
        <v>302</v>
      </c>
      <c r="C93" s="28" t="s">
        <v>113</v>
      </c>
      <c r="D93" s="26">
        <v>24048</v>
      </c>
      <c r="E93" s="26">
        <v>136</v>
      </c>
      <c r="F93" s="27">
        <v>176.82400000000001</v>
      </c>
      <c r="G93" s="33">
        <v>14</v>
      </c>
      <c r="H93" s="34" t="s">
        <v>13</v>
      </c>
    </row>
    <row r="94" spans="1:8" x14ac:dyDescent="0.2">
      <c r="A94" s="1">
        <v>91</v>
      </c>
      <c r="B94" s="19">
        <v>1456</v>
      </c>
      <c r="C94" s="28" t="s">
        <v>114</v>
      </c>
      <c r="D94" s="26">
        <v>0</v>
      </c>
      <c r="E94" s="26">
        <v>0</v>
      </c>
      <c r="F94" s="27">
        <v>0</v>
      </c>
      <c r="G94" s="33" t="s">
        <v>10</v>
      </c>
      <c r="H94" s="34" t="s">
        <v>11</v>
      </c>
    </row>
    <row r="95" spans="1:8" x14ac:dyDescent="0.2">
      <c r="A95" s="1">
        <v>92</v>
      </c>
      <c r="B95" s="19">
        <v>1370</v>
      </c>
      <c r="C95" s="29" t="s">
        <v>115</v>
      </c>
      <c r="D95" s="26">
        <v>14550</v>
      </c>
      <c r="E95" s="26">
        <v>86</v>
      </c>
      <c r="F95" s="27">
        <v>169.18600000000001</v>
      </c>
      <c r="G95" s="33">
        <v>19</v>
      </c>
      <c r="H95" s="34" t="s">
        <v>13</v>
      </c>
    </row>
    <row r="96" spans="1:8" x14ac:dyDescent="0.2">
      <c r="A96" s="1">
        <v>93</v>
      </c>
      <c r="B96" s="19">
        <v>315</v>
      </c>
      <c r="C96" s="28" t="s">
        <v>117</v>
      </c>
      <c r="D96" s="26">
        <v>0</v>
      </c>
      <c r="E96" s="26">
        <v>0</v>
      </c>
      <c r="F96" s="27">
        <v>0</v>
      </c>
      <c r="G96" s="33" t="s">
        <v>10</v>
      </c>
      <c r="H96" s="34" t="s">
        <v>11</v>
      </c>
    </row>
    <row r="97" spans="1:8" x14ac:dyDescent="0.2">
      <c r="A97" s="1">
        <v>94</v>
      </c>
      <c r="B97" s="19">
        <v>323</v>
      </c>
      <c r="C97" s="29" t="s">
        <v>119</v>
      </c>
      <c r="D97" s="26">
        <v>79329</v>
      </c>
      <c r="E97" s="26">
        <v>398</v>
      </c>
      <c r="F97" s="27">
        <v>199.31899999999999</v>
      </c>
      <c r="G97" s="33">
        <v>1</v>
      </c>
      <c r="H97" s="34" t="s">
        <v>24</v>
      </c>
    </row>
    <row r="98" spans="1:8" x14ac:dyDescent="0.2">
      <c r="A98" s="1">
        <v>95</v>
      </c>
      <c r="B98" s="19">
        <v>325</v>
      </c>
      <c r="C98" s="28" t="s">
        <v>120</v>
      </c>
      <c r="D98" s="26">
        <v>9599</v>
      </c>
      <c r="E98" s="26">
        <v>53</v>
      </c>
      <c r="F98" s="27">
        <v>181.113</v>
      </c>
      <c r="G98" s="33">
        <v>11</v>
      </c>
      <c r="H98" s="34" t="s">
        <v>15</v>
      </c>
    </row>
    <row r="99" spans="1:8" x14ac:dyDescent="0.2">
      <c r="A99" s="1">
        <v>96</v>
      </c>
      <c r="B99" s="19">
        <v>327</v>
      </c>
      <c r="C99" s="28" t="s">
        <v>122</v>
      </c>
      <c r="D99" s="26">
        <v>34996</v>
      </c>
      <c r="E99" s="26">
        <v>185</v>
      </c>
      <c r="F99" s="27">
        <v>189.16800000000001</v>
      </c>
      <c r="G99" s="33">
        <v>7</v>
      </c>
      <c r="H99" s="34" t="s">
        <v>55</v>
      </c>
    </row>
    <row r="100" spans="1:8" x14ac:dyDescent="0.2">
      <c r="A100" s="1">
        <v>97</v>
      </c>
      <c r="B100" s="19">
        <v>331</v>
      </c>
      <c r="C100" s="28" t="s">
        <v>123</v>
      </c>
      <c r="D100" s="26">
        <v>37321</v>
      </c>
      <c r="E100" s="26">
        <v>213</v>
      </c>
      <c r="F100" s="27">
        <v>175.21600000000001</v>
      </c>
      <c r="G100" s="33">
        <v>15</v>
      </c>
      <c r="H100" s="34" t="s">
        <v>55</v>
      </c>
    </row>
    <row r="101" spans="1:8" x14ac:dyDescent="0.2">
      <c r="A101" s="1">
        <v>98</v>
      </c>
      <c r="B101" s="19">
        <v>333</v>
      </c>
      <c r="C101" s="28" t="s">
        <v>124</v>
      </c>
      <c r="D101" s="26">
        <v>7812</v>
      </c>
      <c r="E101" s="26">
        <v>44</v>
      </c>
      <c r="F101" s="27">
        <v>177.54499999999999</v>
      </c>
      <c r="G101" s="33">
        <v>14</v>
      </c>
      <c r="H101" s="34" t="s">
        <v>13</v>
      </c>
    </row>
    <row r="102" spans="1:8" x14ac:dyDescent="0.2">
      <c r="A102" s="1">
        <v>99</v>
      </c>
      <c r="B102" s="19">
        <v>1172</v>
      </c>
      <c r="C102" s="28" t="s">
        <v>126</v>
      </c>
      <c r="D102" s="26">
        <v>7465</v>
      </c>
      <c r="E102" s="26">
        <v>48</v>
      </c>
      <c r="F102" s="27">
        <v>155.52099999999999</v>
      </c>
      <c r="G102" s="33">
        <v>27</v>
      </c>
      <c r="H102" s="34" t="s">
        <v>17</v>
      </c>
    </row>
    <row r="103" spans="1:8" x14ac:dyDescent="0.2">
      <c r="A103" s="1">
        <v>100</v>
      </c>
      <c r="B103" s="19">
        <v>342</v>
      </c>
      <c r="C103" s="29" t="s">
        <v>127</v>
      </c>
      <c r="D103" s="26">
        <v>3384</v>
      </c>
      <c r="E103" s="26">
        <v>20</v>
      </c>
      <c r="F103" s="27">
        <v>169.2</v>
      </c>
      <c r="G103" s="33" t="s">
        <v>10</v>
      </c>
      <c r="H103" s="34" t="s">
        <v>19</v>
      </c>
    </row>
    <row r="104" spans="1:8" x14ac:dyDescent="0.2">
      <c r="A104" s="1">
        <v>101</v>
      </c>
      <c r="B104" s="18">
        <v>1686</v>
      </c>
      <c r="C104" s="28" t="s">
        <v>128</v>
      </c>
      <c r="D104" s="26">
        <v>1737</v>
      </c>
      <c r="E104" s="26">
        <v>14</v>
      </c>
      <c r="F104" s="27">
        <v>124.071</v>
      </c>
      <c r="G104" s="33" t="s">
        <v>10</v>
      </c>
      <c r="H104" s="34" t="s">
        <v>19</v>
      </c>
    </row>
    <row r="105" spans="1:8" x14ac:dyDescent="0.2">
      <c r="A105" s="1">
        <v>102</v>
      </c>
      <c r="B105" s="19">
        <v>350</v>
      </c>
      <c r="C105" s="28" t="s">
        <v>129</v>
      </c>
      <c r="D105" s="26">
        <v>30924</v>
      </c>
      <c r="E105" s="26">
        <v>159</v>
      </c>
      <c r="F105" s="27">
        <v>194.49100000000001</v>
      </c>
      <c r="G105" s="33">
        <v>4</v>
      </c>
      <c r="H105" s="34" t="s">
        <v>24</v>
      </c>
    </row>
    <row r="106" spans="1:8" x14ac:dyDescent="0.2">
      <c r="A106" s="1">
        <v>103</v>
      </c>
      <c r="B106" s="19">
        <v>354</v>
      </c>
      <c r="C106" s="28" t="s">
        <v>130</v>
      </c>
      <c r="D106" s="26">
        <v>49489</v>
      </c>
      <c r="E106" s="26">
        <v>270</v>
      </c>
      <c r="F106" s="27">
        <v>183.29300000000001</v>
      </c>
      <c r="G106" s="33">
        <v>10</v>
      </c>
      <c r="H106" s="34" t="s">
        <v>15</v>
      </c>
    </row>
    <row r="107" spans="1:8" x14ac:dyDescent="0.2">
      <c r="A107" s="1">
        <v>104</v>
      </c>
      <c r="B107" s="19">
        <v>378</v>
      </c>
      <c r="C107" s="28" t="s">
        <v>135</v>
      </c>
      <c r="D107" s="26">
        <v>6445</v>
      </c>
      <c r="E107" s="26">
        <v>37</v>
      </c>
      <c r="F107" s="27">
        <v>174.18899999999999</v>
      </c>
      <c r="G107" s="33" t="s">
        <v>10</v>
      </c>
      <c r="H107" s="34" t="s">
        <v>11</v>
      </c>
    </row>
    <row r="108" spans="1:8" x14ac:dyDescent="0.2">
      <c r="A108" s="1">
        <v>105</v>
      </c>
      <c r="B108" s="19">
        <v>1749</v>
      </c>
      <c r="C108" s="28" t="s">
        <v>136</v>
      </c>
      <c r="D108" s="26">
        <v>0</v>
      </c>
      <c r="E108" s="26">
        <v>0</v>
      </c>
      <c r="F108" s="27">
        <v>0</v>
      </c>
      <c r="G108" s="33" t="s">
        <v>10</v>
      </c>
      <c r="H108" s="34" t="s">
        <v>11</v>
      </c>
    </row>
    <row r="109" spans="1:8" x14ac:dyDescent="0.2">
      <c r="A109" s="1">
        <v>106</v>
      </c>
      <c r="B109" s="19">
        <v>405</v>
      </c>
      <c r="C109" s="28" t="s">
        <v>138</v>
      </c>
      <c r="D109" s="26">
        <v>2512</v>
      </c>
      <c r="E109" s="26">
        <v>16</v>
      </c>
      <c r="F109" s="27">
        <v>157</v>
      </c>
      <c r="G109" s="33" t="s">
        <v>10</v>
      </c>
      <c r="H109" s="34" t="s">
        <v>11</v>
      </c>
    </row>
    <row r="110" spans="1:8" x14ac:dyDescent="0.2">
      <c r="A110" s="1">
        <v>107</v>
      </c>
      <c r="B110" s="19">
        <v>407</v>
      </c>
      <c r="C110" s="28" t="s">
        <v>139</v>
      </c>
      <c r="D110" s="26">
        <v>31663</v>
      </c>
      <c r="E110" s="26">
        <v>166</v>
      </c>
      <c r="F110" s="27">
        <v>190.74100000000001</v>
      </c>
      <c r="G110" s="33">
        <v>6</v>
      </c>
      <c r="H110" s="34" t="s">
        <v>24</v>
      </c>
    </row>
    <row r="111" spans="1:8" x14ac:dyDescent="0.2">
      <c r="A111" s="1">
        <v>108</v>
      </c>
      <c r="B111" s="19">
        <v>408</v>
      </c>
      <c r="C111" s="28" t="s">
        <v>140</v>
      </c>
      <c r="D111" s="26">
        <v>64538</v>
      </c>
      <c r="E111" s="26">
        <v>337</v>
      </c>
      <c r="F111" s="27">
        <v>191.50700000000001</v>
      </c>
      <c r="G111" s="33">
        <v>5</v>
      </c>
      <c r="H111" s="34" t="s">
        <v>24</v>
      </c>
    </row>
    <row r="112" spans="1:8" x14ac:dyDescent="0.2">
      <c r="A112" s="1">
        <v>109</v>
      </c>
      <c r="B112" s="19">
        <v>409</v>
      </c>
      <c r="C112" s="28" t="s">
        <v>141</v>
      </c>
      <c r="D112" s="26">
        <v>10084</v>
      </c>
      <c r="E112" s="26">
        <v>62</v>
      </c>
      <c r="F112" s="27">
        <v>162.64500000000001</v>
      </c>
      <c r="G112" s="33">
        <v>23</v>
      </c>
      <c r="H112" s="34" t="s">
        <v>13</v>
      </c>
    </row>
    <row r="113" spans="1:8" x14ac:dyDescent="0.2">
      <c r="A113" s="1">
        <v>110</v>
      </c>
      <c r="B113" s="19">
        <v>1612</v>
      </c>
      <c r="C113" s="28" t="s">
        <v>265</v>
      </c>
      <c r="D113" s="26">
        <v>2006</v>
      </c>
      <c r="E113" s="26">
        <v>16</v>
      </c>
      <c r="F113" s="27">
        <v>125.375</v>
      </c>
      <c r="G113" s="33" t="s">
        <v>10</v>
      </c>
      <c r="H113" s="34" t="s">
        <v>11</v>
      </c>
    </row>
    <row r="114" spans="1:8" x14ac:dyDescent="0.2">
      <c r="A114" s="1">
        <v>111</v>
      </c>
      <c r="B114" s="19">
        <v>428</v>
      </c>
      <c r="C114" s="28" t="s">
        <v>260</v>
      </c>
      <c r="D114" s="26">
        <v>2627</v>
      </c>
      <c r="E114" s="26">
        <v>16</v>
      </c>
      <c r="F114" s="27">
        <v>164.18700000000001</v>
      </c>
      <c r="G114" s="33" t="s">
        <v>10</v>
      </c>
      <c r="H114" s="34" t="s">
        <v>11</v>
      </c>
    </row>
    <row r="115" spans="1:8" x14ac:dyDescent="0.2">
      <c r="A115" s="1">
        <v>112</v>
      </c>
      <c r="B115" s="12">
        <v>1823</v>
      </c>
      <c r="C115" s="31" t="s">
        <v>292</v>
      </c>
      <c r="D115" s="26">
        <v>27914</v>
      </c>
      <c r="E115" s="26">
        <v>184</v>
      </c>
      <c r="F115" s="27">
        <v>151.70699999999999</v>
      </c>
      <c r="G115" s="33">
        <v>29</v>
      </c>
      <c r="H115" s="34" t="s">
        <v>17</v>
      </c>
    </row>
    <row r="116" spans="1:8" x14ac:dyDescent="0.2">
      <c r="A116" s="1">
        <v>113</v>
      </c>
      <c r="B116" s="19">
        <v>440</v>
      </c>
      <c r="C116" s="29" t="s">
        <v>143</v>
      </c>
      <c r="D116" s="26">
        <v>37659</v>
      </c>
      <c r="E116" s="26">
        <v>202</v>
      </c>
      <c r="F116" s="27">
        <v>186.43100000000001</v>
      </c>
      <c r="G116" s="33">
        <v>8</v>
      </c>
      <c r="H116" s="34" t="s">
        <v>55</v>
      </c>
    </row>
    <row r="117" spans="1:8" x14ac:dyDescent="0.2">
      <c r="A117" s="1">
        <v>114</v>
      </c>
      <c r="B117" s="19">
        <v>1492</v>
      </c>
      <c r="C117" s="29" t="s">
        <v>144</v>
      </c>
      <c r="D117" s="26">
        <v>3805</v>
      </c>
      <c r="E117" s="26">
        <v>23</v>
      </c>
      <c r="F117" s="27">
        <v>165.435</v>
      </c>
      <c r="G117" s="33" t="s">
        <v>10</v>
      </c>
      <c r="H117" s="34" t="s">
        <v>11</v>
      </c>
    </row>
    <row r="118" spans="1:8" x14ac:dyDescent="0.2">
      <c r="A118" s="1">
        <v>115</v>
      </c>
      <c r="B118" s="19">
        <v>1766</v>
      </c>
      <c r="C118" s="28" t="s">
        <v>145</v>
      </c>
      <c r="D118" s="26">
        <v>5249</v>
      </c>
      <c r="E118" s="26">
        <v>40</v>
      </c>
      <c r="F118" s="27">
        <v>131.22499999999999</v>
      </c>
      <c r="G118" s="33">
        <v>35</v>
      </c>
      <c r="H118" s="34" t="s">
        <v>17</v>
      </c>
    </row>
    <row r="119" spans="1:8" x14ac:dyDescent="0.2">
      <c r="A119" s="1">
        <v>116</v>
      </c>
      <c r="B119" s="19">
        <v>467</v>
      </c>
      <c r="C119" s="28" t="s">
        <v>146</v>
      </c>
      <c r="D119" s="26">
        <v>31955</v>
      </c>
      <c r="E119" s="26">
        <v>156</v>
      </c>
      <c r="F119" s="27">
        <v>204.84</v>
      </c>
      <c r="G119" s="33">
        <v>0</v>
      </c>
      <c r="H119" s="34" t="s">
        <v>24</v>
      </c>
    </row>
    <row r="120" spans="1:8" x14ac:dyDescent="0.2">
      <c r="A120" s="1">
        <v>117</v>
      </c>
      <c r="B120" s="19">
        <v>473</v>
      </c>
      <c r="C120" s="30" t="s">
        <v>279</v>
      </c>
      <c r="D120" s="26">
        <v>16879</v>
      </c>
      <c r="E120" s="26">
        <v>94</v>
      </c>
      <c r="F120" s="27">
        <v>179.56399999999999</v>
      </c>
      <c r="G120" s="33">
        <v>13</v>
      </c>
      <c r="H120" s="34" t="s">
        <v>15</v>
      </c>
    </row>
    <row r="121" spans="1:8" x14ac:dyDescent="0.2">
      <c r="A121" s="1">
        <v>118</v>
      </c>
      <c r="B121" s="19">
        <v>479</v>
      </c>
      <c r="C121" s="28" t="s">
        <v>147</v>
      </c>
      <c r="D121" s="26">
        <v>5972</v>
      </c>
      <c r="E121" s="26">
        <v>35</v>
      </c>
      <c r="F121" s="27">
        <v>170.62899999999999</v>
      </c>
      <c r="G121" s="33" t="s">
        <v>10</v>
      </c>
      <c r="H121" s="34" t="s">
        <v>11</v>
      </c>
    </row>
    <row r="122" spans="1:8" x14ac:dyDescent="0.2">
      <c r="A122" s="1">
        <v>119</v>
      </c>
      <c r="B122" s="19">
        <v>1764</v>
      </c>
      <c r="C122" s="28" t="s">
        <v>148</v>
      </c>
      <c r="D122" s="26">
        <v>0</v>
      </c>
      <c r="E122" s="26">
        <v>0</v>
      </c>
      <c r="F122" s="27">
        <v>0</v>
      </c>
      <c r="G122" s="33" t="s">
        <v>10</v>
      </c>
      <c r="H122" s="34" t="s">
        <v>11</v>
      </c>
    </row>
    <row r="123" spans="1:8" x14ac:dyDescent="0.2">
      <c r="A123" s="1">
        <v>120</v>
      </c>
      <c r="B123" s="19">
        <v>489</v>
      </c>
      <c r="C123" s="28" t="s">
        <v>149</v>
      </c>
      <c r="D123" s="26">
        <v>13690</v>
      </c>
      <c r="E123" s="26">
        <v>78</v>
      </c>
      <c r="F123" s="27">
        <v>175.51300000000001</v>
      </c>
      <c r="G123" s="33">
        <v>15</v>
      </c>
      <c r="H123" s="34" t="s">
        <v>13</v>
      </c>
    </row>
    <row r="124" spans="1:8" x14ac:dyDescent="0.2">
      <c r="A124" s="1">
        <v>121</v>
      </c>
      <c r="B124" s="19">
        <v>490</v>
      </c>
      <c r="C124" s="28" t="s">
        <v>150</v>
      </c>
      <c r="D124" s="26">
        <v>9095</v>
      </c>
      <c r="E124" s="26">
        <v>51</v>
      </c>
      <c r="F124" s="27">
        <v>178.333</v>
      </c>
      <c r="G124" s="33">
        <v>13</v>
      </c>
      <c r="H124" s="34" t="s">
        <v>15</v>
      </c>
    </row>
    <row r="125" spans="1:8" x14ac:dyDescent="0.2">
      <c r="A125" s="1">
        <v>122</v>
      </c>
      <c r="B125" s="19">
        <v>1459</v>
      </c>
      <c r="C125" s="28" t="s">
        <v>151</v>
      </c>
      <c r="D125" s="26">
        <v>1345</v>
      </c>
      <c r="E125" s="26">
        <v>8</v>
      </c>
      <c r="F125" s="27">
        <v>168.125</v>
      </c>
      <c r="G125" s="33" t="s">
        <v>10</v>
      </c>
      <c r="H125" s="34" t="s">
        <v>11</v>
      </c>
    </row>
    <row r="126" spans="1:8" x14ac:dyDescent="0.2">
      <c r="A126" s="1">
        <v>123</v>
      </c>
      <c r="B126" s="19">
        <v>1642</v>
      </c>
      <c r="C126" s="28" t="s">
        <v>153</v>
      </c>
      <c r="D126" s="26">
        <v>15207</v>
      </c>
      <c r="E126" s="26">
        <v>86</v>
      </c>
      <c r="F126" s="27">
        <v>176.82599999999999</v>
      </c>
      <c r="G126" s="33">
        <v>14</v>
      </c>
      <c r="H126" s="34" t="s">
        <v>13</v>
      </c>
    </row>
    <row r="127" spans="1:8" x14ac:dyDescent="0.2">
      <c r="A127" s="1">
        <v>124</v>
      </c>
      <c r="B127" s="19">
        <v>501</v>
      </c>
      <c r="C127" s="28" t="s">
        <v>158</v>
      </c>
      <c r="D127" s="26">
        <v>66819</v>
      </c>
      <c r="E127" s="26">
        <v>358</v>
      </c>
      <c r="F127" s="27">
        <v>186.64500000000001</v>
      </c>
      <c r="G127" s="33">
        <v>8</v>
      </c>
      <c r="H127" s="34" t="s">
        <v>15</v>
      </c>
    </row>
    <row r="128" spans="1:8" x14ac:dyDescent="0.2">
      <c r="A128" s="1">
        <v>125</v>
      </c>
      <c r="B128" s="36">
        <v>12913</v>
      </c>
      <c r="C128" s="32" t="s">
        <v>309</v>
      </c>
      <c r="D128" s="26">
        <v>1056</v>
      </c>
      <c r="E128" s="26">
        <v>8</v>
      </c>
      <c r="F128" s="27">
        <v>132</v>
      </c>
      <c r="G128" s="33" t="s">
        <v>10</v>
      </c>
      <c r="H128" s="34" t="s">
        <v>11</v>
      </c>
    </row>
    <row r="129" spans="1:8" x14ac:dyDescent="0.2">
      <c r="A129" s="1">
        <v>126</v>
      </c>
      <c r="B129" s="19">
        <v>1751</v>
      </c>
      <c r="C129" s="29" t="s">
        <v>268</v>
      </c>
      <c r="D129" s="26">
        <v>37998</v>
      </c>
      <c r="E129" s="26">
        <v>230</v>
      </c>
      <c r="F129" s="27">
        <v>165.209</v>
      </c>
      <c r="G129" s="33">
        <v>21</v>
      </c>
      <c r="H129" s="34" t="s">
        <v>17</v>
      </c>
    </row>
    <row r="130" spans="1:8" x14ac:dyDescent="0.2">
      <c r="A130" s="1">
        <v>127</v>
      </c>
      <c r="B130" s="12">
        <v>1824</v>
      </c>
      <c r="C130" s="31" t="s">
        <v>293</v>
      </c>
      <c r="D130" s="26">
        <v>2847</v>
      </c>
      <c r="E130" s="26">
        <v>22</v>
      </c>
      <c r="F130" s="27">
        <v>129.40899999999999</v>
      </c>
      <c r="G130" s="33" t="s">
        <v>10</v>
      </c>
      <c r="H130" s="34" t="s">
        <v>19</v>
      </c>
    </row>
    <row r="131" spans="1:8" x14ac:dyDescent="0.2">
      <c r="A131" s="1">
        <v>128</v>
      </c>
      <c r="B131" s="19">
        <v>521</v>
      </c>
      <c r="C131" s="28" t="s">
        <v>162</v>
      </c>
      <c r="D131" s="26">
        <v>5516</v>
      </c>
      <c r="E131" s="26">
        <v>33</v>
      </c>
      <c r="F131" s="27">
        <v>167.15199999999999</v>
      </c>
      <c r="G131" s="33" t="s">
        <v>10</v>
      </c>
      <c r="H131" s="34" t="s">
        <v>11</v>
      </c>
    </row>
    <row r="132" spans="1:8" x14ac:dyDescent="0.2">
      <c r="A132" s="1">
        <v>129</v>
      </c>
      <c r="B132" s="19">
        <v>1011</v>
      </c>
      <c r="C132" s="28" t="s">
        <v>163</v>
      </c>
      <c r="D132" s="26">
        <v>0</v>
      </c>
      <c r="E132" s="26">
        <v>0</v>
      </c>
      <c r="F132" s="27">
        <v>0</v>
      </c>
      <c r="G132" s="33" t="s">
        <v>10</v>
      </c>
      <c r="H132" s="34" t="s">
        <v>19</v>
      </c>
    </row>
    <row r="133" spans="1:8" x14ac:dyDescent="0.2">
      <c r="A133" s="1">
        <v>130</v>
      </c>
      <c r="B133" s="19">
        <v>522</v>
      </c>
      <c r="C133" s="28" t="s">
        <v>165</v>
      </c>
      <c r="D133" s="26">
        <v>30079</v>
      </c>
      <c r="E133" s="26">
        <v>164</v>
      </c>
      <c r="F133" s="27">
        <v>183.40899999999999</v>
      </c>
      <c r="G133" s="33">
        <v>10</v>
      </c>
      <c r="H133" s="34" t="s">
        <v>15</v>
      </c>
    </row>
    <row r="134" spans="1:8" x14ac:dyDescent="0.2">
      <c r="A134" s="1">
        <v>131</v>
      </c>
      <c r="B134" s="19">
        <v>1188</v>
      </c>
      <c r="C134" s="28" t="s">
        <v>167</v>
      </c>
      <c r="D134" s="26">
        <v>0</v>
      </c>
      <c r="E134" s="26">
        <v>0</v>
      </c>
      <c r="F134" s="27">
        <v>0</v>
      </c>
      <c r="G134" s="33" t="s">
        <v>10</v>
      </c>
      <c r="H134" s="34" t="s">
        <v>11</v>
      </c>
    </row>
    <row r="135" spans="1:8" x14ac:dyDescent="0.2">
      <c r="A135" s="1">
        <v>132</v>
      </c>
      <c r="B135" s="19">
        <v>1275</v>
      </c>
      <c r="C135" s="28" t="s">
        <v>169</v>
      </c>
      <c r="D135" s="26">
        <v>0</v>
      </c>
      <c r="E135" s="26">
        <v>0</v>
      </c>
      <c r="F135" s="27">
        <v>0</v>
      </c>
      <c r="G135" s="33" t="s">
        <v>10</v>
      </c>
      <c r="H135" s="34" t="s">
        <v>19</v>
      </c>
    </row>
    <row r="136" spans="1:8" x14ac:dyDescent="0.2">
      <c r="A136" s="1">
        <v>133</v>
      </c>
      <c r="B136" s="19">
        <v>539</v>
      </c>
      <c r="C136" s="28" t="s">
        <v>170</v>
      </c>
      <c r="D136" s="26">
        <v>12654</v>
      </c>
      <c r="E136" s="26">
        <v>70</v>
      </c>
      <c r="F136" s="27">
        <v>180.77099999999999</v>
      </c>
      <c r="G136" s="33">
        <v>12</v>
      </c>
      <c r="H136" s="34" t="s">
        <v>15</v>
      </c>
    </row>
    <row r="137" spans="1:8" x14ac:dyDescent="0.2">
      <c r="A137" s="1">
        <v>134</v>
      </c>
      <c r="B137" s="19">
        <v>540</v>
      </c>
      <c r="C137" s="28" t="s">
        <v>171</v>
      </c>
      <c r="D137" s="26">
        <v>7648</v>
      </c>
      <c r="E137" s="26">
        <v>42</v>
      </c>
      <c r="F137" s="27">
        <v>182.095</v>
      </c>
      <c r="G137" s="33">
        <v>11</v>
      </c>
      <c r="H137" s="34" t="s">
        <v>55</v>
      </c>
    </row>
    <row r="138" spans="1:8" x14ac:dyDescent="0.2">
      <c r="A138" s="1">
        <v>135</v>
      </c>
      <c r="B138" s="19">
        <v>541</v>
      </c>
      <c r="C138" s="28" t="s">
        <v>172</v>
      </c>
      <c r="D138" s="26">
        <v>50798</v>
      </c>
      <c r="E138" s="26">
        <v>271</v>
      </c>
      <c r="F138" s="27">
        <v>187.446</v>
      </c>
      <c r="G138" s="33">
        <v>8</v>
      </c>
      <c r="H138" s="34" t="s">
        <v>55</v>
      </c>
    </row>
    <row r="139" spans="1:8" x14ac:dyDescent="0.2">
      <c r="A139" s="1">
        <v>136</v>
      </c>
      <c r="B139" s="19">
        <v>1679</v>
      </c>
      <c r="C139" s="28" t="s">
        <v>173</v>
      </c>
      <c r="D139" s="26">
        <v>0</v>
      </c>
      <c r="E139" s="26">
        <v>0</v>
      </c>
      <c r="F139" s="27">
        <v>0</v>
      </c>
      <c r="G139" s="33" t="s">
        <v>10</v>
      </c>
      <c r="H139" s="34" t="s">
        <v>11</v>
      </c>
    </row>
    <row r="140" spans="1:8" x14ac:dyDescent="0.2">
      <c r="A140" s="1">
        <v>137</v>
      </c>
      <c r="B140" s="19">
        <v>552</v>
      </c>
      <c r="C140" s="28" t="s">
        <v>175</v>
      </c>
      <c r="D140" s="26">
        <v>10795</v>
      </c>
      <c r="E140" s="26">
        <v>63</v>
      </c>
      <c r="F140" s="27">
        <v>171.34899999999999</v>
      </c>
      <c r="G140" s="33">
        <v>17</v>
      </c>
      <c r="H140" s="34" t="s">
        <v>13</v>
      </c>
    </row>
    <row r="141" spans="1:8" x14ac:dyDescent="0.2">
      <c r="A141" s="1">
        <v>138</v>
      </c>
      <c r="B141" s="19">
        <v>553</v>
      </c>
      <c r="C141" s="28" t="s">
        <v>176</v>
      </c>
      <c r="D141" s="26">
        <v>1142</v>
      </c>
      <c r="E141" s="26">
        <v>8</v>
      </c>
      <c r="F141" s="27">
        <v>142.75</v>
      </c>
      <c r="G141" s="33" t="s">
        <v>10</v>
      </c>
      <c r="H141" s="34" t="s">
        <v>19</v>
      </c>
    </row>
    <row r="142" spans="1:8" x14ac:dyDescent="0.2">
      <c r="A142" s="1">
        <v>139</v>
      </c>
      <c r="B142" s="18">
        <v>559</v>
      </c>
      <c r="C142" s="28" t="s">
        <v>177</v>
      </c>
      <c r="D142" s="26">
        <v>10248</v>
      </c>
      <c r="E142" s="26">
        <v>63</v>
      </c>
      <c r="F142" s="27">
        <v>162.667</v>
      </c>
      <c r="G142" s="33">
        <v>23</v>
      </c>
      <c r="H142" s="34" t="s">
        <v>13</v>
      </c>
    </row>
    <row r="143" spans="1:8" x14ac:dyDescent="0.2">
      <c r="A143" s="1">
        <v>140</v>
      </c>
      <c r="B143" s="12">
        <v>1892</v>
      </c>
      <c r="C143" s="31" t="s">
        <v>304</v>
      </c>
      <c r="D143" s="26">
        <v>4811</v>
      </c>
      <c r="E143" s="26">
        <v>36</v>
      </c>
      <c r="F143" s="27">
        <v>133.63900000000001</v>
      </c>
      <c r="G143" s="33" t="s">
        <v>10</v>
      </c>
      <c r="H143" s="34" t="s">
        <v>11</v>
      </c>
    </row>
    <row r="144" spans="1:8" x14ac:dyDescent="0.2">
      <c r="A144" s="1">
        <v>141</v>
      </c>
      <c r="B144" s="12">
        <v>568</v>
      </c>
      <c r="C144" s="30" t="s">
        <v>280</v>
      </c>
      <c r="D144" s="26">
        <v>33571</v>
      </c>
      <c r="E144" s="26">
        <v>196</v>
      </c>
      <c r="F144" s="27">
        <v>171.28100000000001</v>
      </c>
      <c r="G144" s="33">
        <v>17</v>
      </c>
      <c r="H144" s="34" t="s">
        <v>13</v>
      </c>
    </row>
    <row r="145" spans="1:8" x14ac:dyDescent="0.2">
      <c r="A145" s="1">
        <v>142</v>
      </c>
      <c r="B145" s="19">
        <v>582</v>
      </c>
      <c r="C145" s="28" t="s">
        <v>181</v>
      </c>
      <c r="D145" s="26">
        <v>36474</v>
      </c>
      <c r="E145" s="26">
        <v>210</v>
      </c>
      <c r="F145" s="27">
        <v>173.68600000000001</v>
      </c>
      <c r="G145" s="33">
        <v>16</v>
      </c>
      <c r="H145" s="34" t="s">
        <v>13</v>
      </c>
    </row>
    <row r="146" spans="1:8" x14ac:dyDescent="0.2">
      <c r="A146" s="1">
        <v>143</v>
      </c>
      <c r="B146" s="12">
        <v>1825</v>
      </c>
      <c r="C146" s="31" t="s">
        <v>294</v>
      </c>
      <c r="D146" s="26">
        <v>35484</v>
      </c>
      <c r="E146" s="26">
        <v>200</v>
      </c>
      <c r="F146" s="27">
        <v>177.42</v>
      </c>
      <c r="G146" s="33">
        <v>14</v>
      </c>
      <c r="H146" s="34" t="s">
        <v>13</v>
      </c>
    </row>
    <row r="147" spans="1:8" x14ac:dyDescent="0.2">
      <c r="A147" s="1">
        <v>144</v>
      </c>
      <c r="B147" s="19">
        <v>1753</v>
      </c>
      <c r="C147" s="28" t="s">
        <v>182</v>
      </c>
      <c r="D147" s="26">
        <v>0</v>
      </c>
      <c r="E147" s="26">
        <v>0</v>
      </c>
      <c r="F147" s="27">
        <v>0</v>
      </c>
      <c r="G147" s="33" t="s">
        <v>10</v>
      </c>
      <c r="H147" s="34" t="s">
        <v>11</v>
      </c>
    </row>
    <row r="148" spans="1:8" x14ac:dyDescent="0.2">
      <c r="A148" s="1">
        <v>145</v>
      </c>
      <c r="B148" s="19">
        <v>586</v>
      </c>
      <c r="C148" s="28" t="s">
        <v>183</v>
      </c>
      <c r="D148" s="26">
        <v>19079</v>
      </c>
      <c r="E148" s="26">
        <v>108</v>
      </c>
      <c r="F148" s="27">
        <v>176.65700000000001</v>
      </c>
      <c r="G148" s="33">
        <v>14</v>
      </c>
      <c r="H148" s="34" t="s">
        <v>13</v>
      </c>
    </row>
    <row r="149" spans="1:8" x14ac:dyDescent="0.2">
      <c r="A149" s="1">
        <v>146</v>
      </c>
      <c r="B149" s="19">
        <v>1763</v>
      </c>
      <c r="C149" s="28" t="s">
        <v>184</v>
      </c>
      <c r="D149" s="26">
        <v>9751</v>
      </c>
      <c r="E149" s="26">
        <v>59</v>
      </c>
      <c r="F149" s="27">
        <v>165.27099999999999</v>
      </c>
      <c r="G149" s="33">
        <v>21</v>
      </c>
      <c r="H149" s="34" t="s">
        <v>17</v>
      </c>
    </row>
    <row r="150" spans="1:8" x14ac:dyDescent="0.2">
      <c r="A150" s="1">
        <v>147</v>
      </c>
      <c r="B150" s="19">
        <v>1622</v>
      </c>
      <c r="C150" s="28" t="s">
        <v>186</v>
      </c>
      <c r="D150" s="26">
        <v>8836</v>
      </c>
      <c r="E150" s="26">
        <v>65</v>
      </c>
      <c r="F150" s="27">
        <v>135.93799999999999</v>
      </c>
      <c r="G150" s="33">
        <v>35</v>
      </c>
      <c r="H150" s="34" t="s">
        <v>17</v>
      </c>
    </row>
    <row r="151" spans="1:8" x14ac:dyDescent="0.2">
      <c r="A151" s="1">
        <v>148</v>
      </c>
      <c r="B151" s="19">
        <v>1375</v>
      </c>
      <c r="C151" s="28" t="s">
        <v>187</v>
      </c>
      <c r="D151" s="26">
        <v>29905</v>
      </c>
      <c r="E151" s="26">
        <v>189</v>
      </c>
      <c r="F151" s="27">
        <v>158.22800000000001</v>
      </c>
      <c r="G151" s="33">
        <v>25</v>
      </c>
      <c r="H151" s="34" t="s">
        <v>13</v>
      </c>
    </row>
    <row r="152" spans="1:8" x14ac:dyDescent="0.2">
      <c r="A152" s="1">
        <v>149</v>
      </c>
      <c r="B152" s="19">
        <v>1685</v>
      </c>
      <c r="C152" s="28" t="s">
        <v>188</v>
      </c>
      <c r="D152" s="26">
        <v>41975</v>
      </c>
      <c r="E152" s="26">
        <v>229</v>
      </c>
      <c r="F152" s="27">
        <v>183.297</v>
      </c>
      <c r="G152" s="33">
        <v>10</v>
      </c>
      <c r="H152" s="34" t="s">
        <v>15</v>
      </c>
    </row>
    <row r="153" spans="1:8" x14ac:dyDescent="0.2">
      <c r="A153" s="1">
        <v>150</v>
      </c>
      <c r="B153" s="12">
        <v>1860</v>
      </c>
      <c r="C153" s="31" t="s">
        <v>297</v>
      </c>
      <c r="D153" s="26">
        <v>0</v>
      </c>
      <c r="E153" s="26">
        <v>0</v>
      </c>
      <c r="F153" s="27">
        <v>0</v>
      </c>
      <c r="G153" s="33" t="s">
        <v>10</v>
      </c>
      <c r="H153" s="34" t="s">
        <v>11</v>
      </c>
    </row>
    <row r="154" spans="1:8" x14ac:dyDescent="0.2">
      <c r="A154" s="1">
        <v>151</v>
      </c>
      <c r="B154" s="19">
        <v>1168</v>
      </c>
      <c r="C154" s="28" t="s">
        <v>189</v>
      </c>
      <c r="D154" s="26">
        <v>17636</v>
      </c>
      <c r="E154" s="26">
        <v>106</v>
      </c>
      <c r="F154" s="27">
        <v>166.37700000000001</v>
      </c>
      <c r="G154" s="33">
        <v>20</v>
      </c>
      <c r="H154" s="34" t="s">
        <v>13</v>
      </c>
    </row>
    <row r="155" spans="1:8" x14ac:dyDescent="0.2">
      <c r="A155" s="1">
        <v>152</v>
      </c>
      <c r="B155" s="19">
        <v>1787</v>
      </c>
      <c r="C155" s="28" t="s">
        <v>287</v>
      </c>
      <c r="D155" s="26">
        <v>0</v>
      </c>
      <c r="E155" s="26">
        <v>0</v>
      </c>
      <c r="F155" s="27">
        <v>0</v>
      </c>
      <c r="G155" s="33" t="s">
        <v>10</v>
      </c>
      <c r="H155" s="34" t="s">
        <v>19</v>
      </c>
    </row>
    <row r="156" spans="1:8" x14ac:dyDescent="0.2">
      <c r="A156" s="1">
        <v>153</v>
      </c>
      <c r="B156" s="19">
        <v>1023</v>
      </c>
      <c r="C156" s="30" t="s">
        <v>284</v>
      </c>
      <c r="D156" s="26">
        <v>10981</v>
      </c>
      <c r="E156" s="26">
        <v>65</v>
      </c>
      <c r="F156" s="27">
        <v>168.93799999999999</v>
      </c>
      <c r="G156" s="33">
        <v>19</v>
      </c>
      <c r="H156" s="34" t="s">
        <v>17</v>
      </c>
    </row>
    <row r="157" spans="1:8" x14ac:dyDescent="0.2">
      <c r="A157" s="1">
        <v>154</v>
      </c>
      <c r="B157" s="19">
        <v>1376</v>
      </c>
      <c r="C157" s="28" t="s">
        <v>191</v>
      </c>
      <c r="D157" s="26">
        <v>9587</v>
      </c>
      <c r="E157" s="26">
        <v>52</v>
      </c>
      <c r="F157" s="27">
        <v>184.36500000000001</v>
      </c>
      <c r="G157" s="33">
        <v>10</v>
      </c>
      <c r="H157" s="34" t="s">
        <v>15</v>
      </c>
    </row>
    <row r="158" spans="1:8" x14ac:dyDescent="0.2">
      <c r="A158" s="1">
        <v>155</v>
      </c>
      <c r="B158" s="19">
        <v>633</v>
      </c>
      <c r="C158" s="28" t="s">
        <v>192</v>
      </c>
      <c r="D158" s="26">
        <v>50376</v>
      </c>
      <c r="E158" s="26">
        <v>277</v>
      </c>
      <c r="F158" s="27">
        <v>181.863</v>
      </c>
      <c r="G158" s="33">
        <v>11</v>
      </c>
      <c r="H158" s="34" t="s">
        <v>55</v>
      </c>
    </row>
    <row r="159" spans="1:8" x14ac:dyDescent="0.2">
      <c r="A159" s="1">
        <v>156</v>
      </c>
      <c r="B159" s="19">
        <v>637</v>
      </c>
      <c r="C159" s="28" t="s">
        <v>194</v>
      </c>
      <c r="D159" s="26">
        <v>51013</v>
      </c>
      <c r="E159" s="26">
        <v>279</v>
      </c>
      <c r="F159" s="27">
        <v>182.84200000000001</v>
      </c>
      <c r="G159" s="33">
        <v>11</v>
      </c>
      <c r="H159" s="34" t="s">
        <v>15</v>
      </c>
    </row>
    <row r="160" spans="1:8" x14ac:dyDescent="0.2">
      <c r="A160" s="1">
        <v>157</v>
      </c>
      <c r="B160" s="19">
        <v>1520</v>
      </c>
      <c r="C160" s="28" t="s">
        <v>196</v>
      </c>
      <c r="D160" s="26">
        <v>0</v>
      </c>
      <c r="E160" s="26">
        <v>0</v>
      </c>
      <c r="F160" s="27">
        <v>0</v>
      </c>
      <c r="G160" s="33" t="s">
        <v>10</v>
      </c>
      <c r="H160" s="34" t="s">
        <v>11</v>
      </c>
    </row>
    <row r="161" spans="1:8" x14ac:dyDescent="0.2">
      <c r="A161" s="1">
        <v>158</v>
      </c>
      <c r="B161" s="19">
        <v>1377</v>
      </c>
      <c r="C161" s="28" t="s">
        <v>197</v>
      </c>
      <c r="D161" s="26">
        <v>18584</v>
      </c>
      <c r="E161" s="26">
        <v>101</v>
      </c>
      <c r="F161" s="27">
        <v>184</v>
      </c>
      <c r="G161" s="33">
        <v>10</v>
      </c>
      <c r="H161" s="34" t="s">
        <v>15</v>
      </c>
    </row>
    <row r="162" spans="1:8" x14ac:dyDescent="0.2">
      <c r="A162" s="1">
        <v>159</v>
      </c>
      <c r="B162" s="12">
        <v>1826</v>
      </c>
      <c r="C162" s="31" t="s">
        <v>295</v>
      </c>
      <c r="D162" s="26">
        <v>1781</v>
      </c>
      <c r="E162" s="26">
        <v>16</v>
      </c>
      <c r="F162" s="27">
        <v>111.312</v>
      </c>
      <c r="G162" s="33" t="s">
        <v>10</v>
      </c>
      <c r="H162" s="34" t="s">
        <v>11</v>
      </c>
    </row>
    <row r="163" spans="1:8" x14ac:dyDescent="0.2">
      <c r="A163" s="1">
        <v>160</v>
      </c>
      <c r="B163" s="19">
        <v>1027</v>
      </c>
      <c r="C163" s="30" t="s">
        <v>285</v>
      </c>
      <c r="D163" s="26">
        <v>21237</v>
      </c>
      <c r="E163" s="26">
        <v>118</v>
      </c>
      <c r="F163" s="27">
        <v>179.97499999999999</v>
      </c>
      <c r="G163" s="33">
        <v>13</v>
      </c>
      <c r="H163" s="34" t="s">
        <v>15</v>
      </c>
    </row>
    <row r="164" spans="1:8" x14ac:dyDescent="0.2">
      <c r="A164" s="1">
        <v>161</v>
      </c>
      <c r="B164" s="19">
        <v>655</v>
      </c>
      <c r="C164" s="28" t="s">
        <v>200</v>
      </c>
      <c r="D164" s="26">
        <v>11417</v>
      </c>
      <c r="E164" s="26">
        <v>65</v>
      </c>
      <c r="F164" s="27">
        <v>175.64599999999999</v>
      </c>
      <c r="G164" s="33">
        <v>15</v>
      </c>
      <c r="H164" s="34" t="s">
        <v>13</v>
      </c>
    </row>
    <row r="165" spans="1:8" x14ac:dyDescent="0.2">
      <c r="A165" s="1">
        <v>162</v>
      </c>
      <c r="B165" s="19">
        <v>656</v>
      </c>
      <c r="C165" s="28" t="s">
        <v>201</v>
      </c>
      <c r="D165" s="26">
        <v>32503</v>
      </c>
      <c r="E165" s="26">
        <v>174</v>
      </c>
      <c r="F165" s="27">
        <v>186.79900000000001</v>
      </c>
      <c r="G165" s="33">
        <v>8</v>
      </c>
      <c r="H165" s="34" t="s">
        <v>15</v>
      </c>
    </row>
    <row r="166" spans="1:8" x14ac:dyDescent="0.2">
      <c r="A166" s="1">
        <v>163</v>
      </c>
      <c r="B166" s="19">
        <v>663</v>
      </c>
      <c r="C166" s="28" t="s">
        <v>202</v>
      </c>
      <c r="D166" s="26">
        <v>15130</v>
      </c>
      <c r="E166" s="26">
        <v>82</v>
      </c>
      <c r="F166" s="27">
        <v>184.512</v>
      </c>
      <c r="G166" s="33">
        <v>10</v>
      </c>
      <c r="H166" s="34" t="s">
        <v>15</v>
      </c>
    </row>
    <row r="167" spans="1:8" x14ac:dyDescent="0.2">
      <c r="A167" s="1">
        <v>164</v>
      </c>
      <c r="B167" s="19">
        <v>1491</v>
      </c>
      <c r="C167" s="28" t="s">
        <v>204</v>
      </c>
      <c r="D167" s="26">
        <v>1445</v>
      </c>
      <c r="E167" s="26">
        <v>8</v>
      </c>
      <c r="F167" s="27">
        <v>180.625</v>
      </c>
      <c r="G167" s="33" t="s">
        <v>10</v>
      </c>
      <c r="H167" s="34" t="s">
        <v>11</v>
      </c>
    </row>
    <row r="168" spans="1:8" x14ac:dyDescent="0.2">
      <c r="A168" s="1">
        <v>165</v>
      </c>
      <c r="B168" s="19">
        <v>1270</v>
      </c>
      <c r="C168" s="28" t="s">
        <v>207</v>
      </c>
      <c r="D168" s="26">
        <v>36264</v>
      </c>
      <c r="E168" s="26">
        <v>203</v>
      </c>
      <c r="F168" s="27">
        <v>178.64</v>
      </c>
      <c r="G168" s="33">
        <v>13</v>
      </c>
      <c r="H168" s="34" t="s">
        <v>15</v>
      </c>
    </row>
    <row r="169" spans="1:8" x14ac:dyDescent="0.2">
      <c r="A169" s="1">
        <v>166</v>
      </c>
      <c r="B169" s="19">
        <v>672</v>
      </c>
      <c r="C169" s="28" t="s">
        <v>209</v>
      </c>
      <c r="D169" s="26">
        <v>6818</v>
      </c>
      <c r="E169" s="26">
        <v>37</v>
      </c>
      <c r="F169" s="27">
        <v>184.27</v>
      </c>
      <c r="G169" s="33" t="s">
        <v>10</v>
      </c>
      <c r="H169" s="34" t="s">
        <v>11</v>
      </c>
    </row>
    <row r="170" spans="1:8" x14ac:dyDescent="0.2">
      <c r="A170" s="1">
        <v>167</v>
      </c>
      <c r="B170" s="19">
        <v>879</v>
      </c>
      <c r="C170" s="28" t="s">
        <v>210</v>
      </c>
      <c r="D170" s="26">
        <v>2262</v>
      </c>
      <c r="E170" s="26">
        <v>14</v>
      </c>
      <c r="F170" s="27">
        <v>161.571</v>
      </c>
      <c r="G170" s="33" t="s">
        <v>10</v>
      </c>
      <c r="H170" s="34" t="s">
        <v>19</v>
      </c>
    </row>
    <row r="171" spans="1:8" x14ac:dyDescent="0.2">
      <c r="A171" s="1">
        <v>168</v>
      </c>
      <c r="B171" s="19">
        <v>680</v>
      </c>
      <c r="C171" s="28" t="s">
        <v>213</v>
      </c>
      <c r="D171" s="26">
        <v>6051</v>
      </c>
      <c r="E171" s="26">
        <v>32</v>
      </c>
      <c r="F171" s="27">
        <v>189.09399999999999</v>
      </c>
      <c r="G171" s="33" t="s">
        <v>10</v>
      </c>
      <c r="H171" s="34" t="s">
        <v>11</v>
      </c>
    </row>
    <row r="172" spans="1:8" x14ac:dyDescent="0.2">
      <c r="A172" s="1">
        <v>169</v>
      </c>
      <c r="B172" s="19">
        <v>1378</v>
      </c>
      <c r="C172" s="28" t="s">
        <v>216</v>
      </c>
      <c r="D172" s="26">
        <v>0</v>
      </c>
      <c r="E172" s="26">
        <v>0</v>
      </c>
      <c r="F172" s="27">
        <v>0</v>
      </c>
      <c r="G172" s="33" t="s">
        <v>10</v>
      </c>
      <c r="H172" s="34" t="s">
        <v>11</v>
      </c>
    </row>
    <row r="173" spans="1:8" x14ac:dyDescent="0.2">
      <c r="A173" s="1">
        <v>170</v>
      </c>
      <c r="B173" s="19">
        <v>718</v>
      </c>
      <c r="C173" s="28" t="s">
        <v>217</v>
      </c>
      <c r="D173" s="26">
        <v>2711</v>
      </c>
      <c r="E173" s="26">
        <v>16</v>
      </c>
      <c r="F173" s="27">
        <v>169.43700000000001</v>
      </c>
      <c r="G173" s="33" t="s">
        <v>10</v>
      </c>
      <c r="H173" s="34" t="s">
        <v>11</v>
      </c>
    </row>
    <row r="174" spans="1:8" x14ac:dyDescent="0.2">
      <c r="A174" s="1">
        <v>171</v>
      </c>
      <c r="B174" s="19">
        <v>721</v>
      </c>
      <c r="C174" s="28" t="s">
        <v>218</v>
      </c>
      <c r="D174" s="26">
        <v>8204</v>
      </c>
      <c r="E174" s="26">
        <v>45</v>
      </c>
      <c r="F174" s="27">
        <v>182.31100000000001</v>
      </c>
      <c r="G174" s="33">
        <v>11</v>
      </c>
      <c r="H174" s="34" t="s">
        <v>15</v>
      </c>
    </row>
    <row r="175" spans="1:8" x14ac:dyDescent="0.2">
      <c r="A175" s="1">
        <v>172</v>
      </c>
      <c r="B175" s="19">
        <v>730</v>
      </c>
      <c r="C175" s="28" t="s">
        <v>219</v>
      </c>
      <c r="D175" s="26">
        <v>47556</v>
      </c>
      <c r="E175" s="26">
        <v>253</v>
      </c>
      <c r="F175" s="27">
        <v>187.96799999999999</v>
      </c>
      <c r="G175" s="33">
        <v>8</v>
      </c>
      <c r="H175" s="34" t="s">
        <v>15</v>
      </c>
    </row>
    <row r="176" spans="1:8" x14ac:dyDescent="0.2">
      <c r="A176" s="1">
        <v>173</v>
      </c>
      <c r="B176" s="19">
        <v>1464</v>
      </c>
      <c r="C176" s="28" t="s">
        <v>220</v>
      </c>
      <c r="D176" s="26">
        <v>39341</v>
      </c>
      <c r="E176" s="26">
        <v>222</v>
      </c>
      <c r="F176" s="27">
        <v>177.21199999999999</v>
      </c>
      <c r="G176" s="33">
        <v>14</v>
      </c>
      <c r="H176" s="34" t="s">
        <v>55</v>
      </c>
    </row>
    <row r="177" spans="1:8" x14ac:dyDescent="0.2">
      <c r="A177" s="1">
        <v>174</v>
      </c>
      <c r="B177" s="19">
        <v>732</v>
      </c>
      <c r="C177" s="28" t="s">
        <v>221</v>
      </c>
      <c r="D177" s="26">
        <v>7360</v>
      </c>
      <c r="E177" s="26">
        <v>42</v>
      </c>
      <c r="F177" s="27">
        <v>175.238</v>
      </c>
      <c r="G177" s="33">
        <v>15</v>
      </c>
      <c r="H177" s="34" t="s">
        <v>13</v>
      </c>
    </row>
    <row r="178" spans="1:8" x14ac:dyDescent="0.2">
      <c r="A178" s="1">
        <v>175</v>
      </c>
      <c r="B178" s="19">
        <v>733</v>
      </c>
      <c r="C178" s="28" t="s">
        <v>222</v>
      </c>
      <c r="D178" s="26">
        <v>3155</v>
      </c>
      <c r="E178" s="26">
        <v>22</v>
      </c>
      <c r="F178" s="27">
        <v>143.40899999999999</v>
      </c>
      <c r="G178" s="33" t="s">
        <v>10</v>
      </c>
      <c r="H178" s="34" t="s">
        <v>19</v>
      </c>
    </row>
    <row r="179" spans="1:8" x14ac:dyDescent="0.2">
      <c r="A179" s="1">
        <v>176</v>
      </c>
      <c r="B179" s="19">
        <v>742</v>
      </c>
      <c r="C179" s="28" t="s">
        <v>225</v>
      </c>
      <c r="D179" s="26">
        <v>19138</v>
      </c>
      <c r="E179" s="26">
        <v>123</v>
      </c>
      <c r="F179" s="27">
        <v>155.59299999999999</v>
      </c>
      <c r="G179" s="33">
        <v>27</v>
      </c>
      <c r="H179" s="34" t="s">
        <v>13</v>
      </c>
    </row>
    <row r="180" spans="1:8" x14ac:dyDescent="0.2">
      <c r="A180" s="1">
        <v>177</v>
      </c>
      <c r="B180" s="19">
        <v>762</v>
      </c>
      <c r="C180" s="28" t="s">
        <v>229</v>
      </c>
      <c r="D180" s="26">
        <v>12016</v>
      </c>
      <c r="E180" s="26">
        <v>76</v>
      </c>
      <c r="F180" s="27">
        <v>158.10499999999999</v>
      </c>
      <c r="G180" s="33">
        <v>25</v>
      </c>
      <c r="H180" s="34" t="s">
        <v>13</v>
      </c>
    </row>
    <row r="181" spans="1:8" x14ac:dyDescent="0.2">
      <c r="A181" s="1">
        <v>178</v>
      </c>
      <c r="B181" s="19">
        <v>1217</v>
      </c>
      <c r="C181" s="28" t="s">
        <v>230</v>
      </c>
      <c r="D181" s="26">
        <v>0</v>
      </c>
      <c r="E181" s="26">
        <v>0</v>
      </c>
      <c r="F181" s="27">
        <v>0</v>
      </c>
      <c r="G181" s="33" t="s">
        <v>10</v>
      </c>
      <c r="H181" s="34" t="s">
        <v>11</v>
      </c>
    </row>
    <row r="182" spans="1:8" x14ac:dyDescent="0.2">
      <c r="A182" s="1">
        <v>179</v>
      </c>
      <c r="B182" s="19">
        <v>1272</v>
      </c>
      <c r="C182" s="28" t="s">
        <v>231</v>
      </c>
      <c r="D182" s="26">
        <v>0</v>
      </c>
      <c r="E182" s="26">
        <v>0</v>
      </c>
      <c r="F182" s="27">
        <v>0</v>
      </c>
      <c r="G182" s="33" t="s">
        <v>10</v>
      </c>
      <c r="H182" s="34" t="s">
        <v>19</v>
      </c>
    </row>
    <row r="183" spans="1:8" x14ac:dyDescent="0.2">
      <c r="A183" s="1">
        <v>180</v>
      </c>
      <c r="B183" s="19">
        <v>785</v>
      </c>
      <c r="C183" s="30" t="s">
        <v>281</v>
      </c>
      <c r="D183" s="26">
        <v>3803</v>
      </c>
      <c r="E183" s="26">
        <v>24</v>
      </c>
      <c r="F183" s="27">
        <v>158.458</v>
      </c>
      <c r="G183" s="33" t="s">
        <v>10</v>
      </c>
      <c r="H183" s="34" t="s">
        <v>11</v>
      </c>
    </row>
    <row r="184" spans="1:8" x14ac:dyDescent="0.2">
      <c r="A184" s="1">
        <v>181</v>
      </c>
      <c r="B184" s="19">
        <v>790</v>
      </c>
      <c r="C184" s="28" t="s">
        <v>233</v>
      </c>
      <c r="D184" s="26">
        <v>39709</v>
      </c>
      <c r="E184" s="26">
        <v>209</v>
      </c>
      <c r="F184" s="27">
        <v>189.995</v>
      </c>
      <c r="G184" s="33">
        <v>7</v>
      </c>
      <c r="H184" s="34" t="s">
        <v>15</v>
      </c>
    </row>
    <row r="185" spans="1:8" x14ac:dyDescent="0.2">
      <c r="A185" s="1">
        <v>182</v>
      </c>
      <c r="B185" s="19">
        <v>1466</v>
      </c>
      <c r="C185" s="28" t="s">
        <v>234</v>
      </c>
      <c r="D185" s="26">
        <v>20879</v>
      </c>
      <c r="E185" s="26">
        <v>112</v>
      </c>
      <c r="F185" s="27">
        <v>186.42</v>
      </c>
      <c r="G185" s="33">
        <v>8</v>
      </c>
      <c r="H185" s="34" t="s">
        <v>15</v>
      </c>
    </row>
    <row r="186" spans="1:8" x14ac:dyDescent="0.2">
      <c r="A186" s="1">
        <v>183</v>
      </c>
      <c r="B186" s="19">
        <v>1755</v>
      </c>
      <c r="C186" s="28" t="s">
        <v>270</v>
      </c>
      <c r="D186" s="26">
        <v>2507</v>
      </c>
      <c r="E186" s="26">
        <v>16</v>
      </c>
      <c r="F186" s="27">
        <v>156.68700000000001</v>
      </c>
      <c r="G186" s="33" t="s">
        <v>10</v>
      </c>
      <c r="H186" s="34" t="s">
        <v>11</v>
      </c>
    </row>
    <row r="187" spans="1:8" x14ac:dyDescent="0.2">
      <c r="A187" s="1">
        <v>184</v>
      </c>
      <c r="B187" s="19">
        <v>806</v>
      </c>
      <c r="C187" s="30" t="s">
        <v>282</v>
      </c>
      <c r="D187" s="26">
        <v>29407</v>
      </c>
      <c r="E187" s="26">
        <v>148</v>
      </c>
      <c r="F187" s="27">
        <v>198.696</v>
      </c>
      <c r="G187" s="33">
        <v>1</v>
      </c>
      <c r="H187" s="34" t="s">
        <v>24</v>
      </c>
    </row>
    <row r="188" spans="1:8" x14ac:dyDescent="0.2">
      <c r="A188" s="1">
        <v>185</v>
      </c>
      <c r="B188" s="19">
        <v>1381</v>
      </c>
      <c r="C188" s="28" t="s">
        <v>238</v>
      </c>
      <c r="D188" s="26">
        <v>2763</v>
      </c>
      <c r="E188" s="26">
        <v>16</v>
      </c>
      <c r="F188" s="27">
        <v>172.68700000000001</v>
      </c>
      <c r="G188" s="33" t="s">
        <v>10</v>
      </c>
      <c r="H188" s="34" t="s">
        <v>11</v>
      </c>
    </row>
    <row r="189" spans="1:8" x14ac:dyDescent="0.2">
      <c r="A189" s="1">
        <v>186</v>
      </c>
      <c r="B189" s="19">
        <v>845</v>
      </c>
      <c r="C189" s="28" t="s">
        <v>239</v>
      </c>
      <c r="D189" s="26">
        <v>0</v>
      </c>
      <c r="E189" s="26">
        <v>0</v>
      </c>
      <c r="F189" s="27">
        <v>0</v>
      </c>
      <c r="G189" s="33" t="s">
        <v>10</v>
      </c>
      <c r="H189" s="34" t="s">
        <v>11</v>
      </c>
    </row>
    <row r="190" spans="1:8" x14ac:dyDescent="0.2">
      <c r="A190" s="1">
        <v>187</v>
      </c>
      <c r="B190" s="19">
        <v>1467</v>
      </c>
      <c r="C190" s="28" t="s">
        <v>240</v>
      </c>
      <c r="D190" s="26">
        <v>6298</v>
      </c>
      <c r="E190" s="26">
        <v>42</v>
      </c>
      <c r="F190" s="27">
        <v>149.952</v>
      </c>
      <c r="G190" s="33">
        <v>31</v>
      </c>
      <c r="H190" s="34" t="s">
        <v>17</v>
      </c>
    </row>
    <row r="191" spans="1:8" x14ac:dyDescent="0.2">
      <c r="A191" s="1">
        <v>188</v>
      </c>
      <c r="B191" s="19">
        <v>855</v>
      </c>
      <c r="C191" s="28" t="s">
        <v>241</v>
      </c>
      <c r="D191" s="26">
        <v>0</v>
      </c>
      <c r="E191" s="26">
        <v>0</v>
      </c>
      <c r="F191" s="27">
        <v>0</v>
      </c>
      <c r="G191" s="33" t="s">
        <v>10</v>
      </c>
      <c r="H191" s="34" t="s">
        <v>11</v>
      </c>
    </row>
    <row r="192" spans="1:8" x14ac:dyDescent="0.2">
      <c r="A192" s="1">
        <v>189</v>
      </c>
      <c r="B192" s="19">
        <v>856</v>
      </c>
      <c r="C192" s="28" t="s">
        <v>242</v>
      </c>
      <c r="D192" s="26">
        <v>6038</v>
      </c>
      <c r="E192" s="26">
        <v>41</v>
      </c>
      <c r="F192" s="27">
        <v>147.268</v>
      </c>
      <c r="G192" s="33">
        <v>32</v>
      </c>
      <c r="H192" s="34" t="s">
        <v>17</v>
      </c>
    </row>
    <row r="193" spans="1:8" x14ac:dyDescent="0.2">
      <c r="A193" s="1">
        <v>190</v>
      </c>
      <c r="B193" s="19">
        <v>859</v>
      </c>
      <c r="C193" s="28" t="s">
        <v>243</v>
      </c>
      <c r="D193" s="26">
        <v>20449</v>
      </c>
      <c r="E193" s="26">
        <v>111</v>
      </c>
      <c r="F193" s="27">
        <v>184.22499999999999</v>
      </c>
      <c r="G193" s="33">
        <v>10</v>
      </c>
      <c r="H193" s="34" t="s">
        <v>15</v>
      </c>
    </row>
    <row r="194" spans="1:8" x14ac:dyDescent="0.2">
      <c r="A194" s="1">
        <v>191</v>
      </c>
      <c r="B194" s="19">
        <v>860</v>
      </c>
      <c r="C194" s="30" t="s">
        <v>283</v>
      </c>
      <c r="D194" s="26">
        <v>16232</v>
      </c>
      <c r="E194" s="26">
        <v>88</v>
      </c>
      <c r="F194" s="27">
        <v>184.45500000000001</v>
      </c>
      <c r="G194" s="33">
        <v>10</v>
      </c>
      <c r="H194" s="34" t="s">
        <v>15</v>
      </c>
    </row>
    <row r="195" spans="1:8" x14ac:dyDescent="0.2">
      <c r="A195" s="1">
        <v>192</v>
      </c>
      <c r="B195" s="19">
        <v>862</v>
      </c>
      <c r="C195" s="28" t="s">
        <v>244</v>
      </c>
      <c r="D195" s="26">
        <v>29339</v>
      </c>
      <c r="E195" s="26">
        <v>188</v>
      </c>
      <c r="F195" s="27">
        <v>156.059</v>
      </c>
      <c r="G195" s="33">
        <v>26</v>
      </c>
      <c r="H195" s="34" t="s">
        <v>17</v>
      </c>
    </row>
    <row r="196" spans="1:8" x14ac:dyDescent="0.2">
      <c r="A196" s="1">
        <v>193</v>
      </c>
      <c r="B196" s="19">
        <v>863</v>
      </c>
      <c r="C196" s="28" t="s">
        <v>245</v>
      </c>
      <c r="D196" s="26">
        <v>33153</v>
      </c>
      <c r="E196" s="26">
        <v>182</v>
      </c>
      <c r="F196" s="27">
        <v>182.15899999999999</v>
      </c>
      <c r="G196" s="33">
        <v>11</v>
      </c>
      <c r="H196" s="34" t="s">
        <v>15</v>
      </c>
    </row>
    <row r="197" spans="1:8" x14ac:dyDescent="0.2">
      <c r="A197" s="1">
        <v>194</v>
      </c>
      <c r="B197" s="19">
        <v>876</v>
      </c>
      <c r="C197" s="28" t="s">
        <v>246</v>
      </c>
      <c r="D197" s="26">
        <v>0</v>
      </c>
      <c r="E197" s="26">
        <v>0</v>
      </c>
      <c r="F197" s="27">
        <v>0</v>
      </c>
      <c r="G197" s="33" t="s">
        <v>10</v>
      </c>
      <c r="H197" s="34" t="s">
        <v>19</v>
      </c>
    </row>
    <row r="198" spans="1:8" x14ac:dyDescent="0.2">
      <c r="A198" s="1">
        <v>195</v>
      </c>
      <c r="B198" s="19">
        <v>1468</v>
      </c>
      <c r="C198" s="28" t="s">
        <v>248</v>
      </c>
      <c r="D198" s="26">
        <v>1061</v>
      </c>
      <c r="E198" s="26">
        <v>8</v>
      </c>
      <c r="F198" s="27">
        <v>132.625</v>
      </c>
      <c r="G198" s="33" t="s">
        <v>10</v>
      </c>
      <c r="H198" s="34" t="s">
        <v>11</v>
      </c>
    </row>
    <row r="199" spans="1:8" x14ac:dyDescent="0.2">
      <c r="A199" s="1">
        <v>196</v>
      </c>
      <c r="B199" s="19">
        <v>878</v>
      </c>
      <c r="C199" s="28" t="s">
        <v>249</v>
      </c>
      <c r="D199" s="26">
        <v>3634</v>
      </c>
      <c r="E199" s="26">
        <v>22</v>
      </c>
      <c r="F199" s="27">
        <v>165.18199999999999</v>
      </c>
      <c r="G199" s="33" t="s">
        <v>10</v>
      </c>
      <c r="H199" s="34" t="s">
        <v>11</v>
      </c>
    </row>
    <row r="200" spans="1:8" x14ac:dyDescent="0.2">
      <c r="A200" s="1">
        <v>197</v>
      </c>
      <c r="B200" s="12">
        <v>1868</v>
      </c>
      <c r="C200" s="31" t="s">
        <v>298</v>
      </c>
      <c r="D200" s="26">
        <v>4463</v>
      </c>
      <c r="E200" s="26">
        <v>26</v>
      </c>
      <c r="F200" s="27">
        <v>171.654</v>
      </c>
      <c r="G200" s="33" t="s">
        <v>10</v>
      </c>
      <c r="H200" s="34" t="s">
        <v>11</v>
      </c>
    </row>
    <row r="201" spans="1:8" x14ac:dyDescent="0.2">
      <c r="A201" s="1">
        <v>198</v>
      </c>
      <c r="B201" s="12">
        <v>1869</v>
      </c>
      <c r="C201" s="31" t="s">
        <v>299</v>
      </c>
      <c r="D201" s="26">
        <v>4148</v>
      </c>
      <c r="E201" s="26">
        <v>26</v>
      </c>
      <c r="F201" s="27">
        <v>159.53800000000001</v>
      </c>
      <c r="G201" s="33" t="s">
        <v>10</v>
      </c>
      <c r="H201" s="34" t="s">
        <v>19</v>
      </c>
    </row>
    <row r="202" spans="1:8" x14ac:dyDescent="0.2">
      <c r="A202" s="1">
        <v>199</v>
      </c>
      <c r="B202" s="19">
        <v>892</v>
      </c>
      <c r="C202" s="28" t="s">
        <v>251</v>
      </c>
      <c r="D202" s="26">
        <v>2146</v>
      </c>
      <c r="E202" s="26">
        <v>12</v>
      </c>
      <c r="F202" s="27">
        <v>178.833</v>
      </c>
      <c r="G202" s="33" t="s">
        <v>10</v>
      </c>
      <c r="H202" s="34" t="s">
        <v>11</v>
      </c>
    </row>
    <row r="203" spans="1:8" x14ac:dyDescent="0.2">
      <c r="A203" s="1">
        <v>200</v>
      </c>
      <c r="B203" s="19">
        <v>893</v>
      </c>
      <c r="C203" s="28" t="s">
        <v>252</v>
      </c>
      <c r="D203" s="26">
        <v>23687</v>
      </c>
      <c r="E203" s="26">
        <v>119</v>
      </c>
      <c r="F203" s="27">
        <v>199.05</v>
      </c>
      <c r="G203" s="33">
        <v>1</v>
      </c>
      <c r="H203" s="34" t="s">
        <v>24</v>
      </c>
    </row>
    <row r="204" spans="1:8" x14ac:dyDescent="0.2">
      <c r="A204" s="1">
        <v>201</v>
      </c>
      <c r="B204" s="19">
        <v>905</v>
      </c>
      <c r="C204" s="28" t="s">
        <v>261</v>
      </c>
      <c r="D204" s="26">
        <v>33438</v>
      </c>
      <c r="E204" s="26">
        <v>186</v>
      </c>
      <c r="F204" s="27">
        <v>179.774</v>
      </c>
      <c r="G204" s="33">
        <v>13</v>
      </c>
      <c r="H204" s="34" t="s">
        <v>15</v>
      </c>
    </row>
    <row r="205" spans="1:8" x14ac:dyDescent="0.2">
      <c r="A205" s="1">
        <v>202</v>
      </c>
      <c r="B205" s="19">
        <v>1643</v>
      </c>
      <c r="C205" s="28" t="s">
        <v>253</v>
      </c>
      <c r="D205" s="26">
        <v>5179</v>
      </c>
      <c r="E205" s="26">
        <v>33</v>
      </c>
      <c r="F205" s="27">
        <v>156.93899999999999</v>
      </c>
      <c r="G205" s="33" t="s">
        <v>10</v>
      </c>
      <c r="H205" s="34" t="s">
        <v>11</v>
      </c>
    </row>
    <row r="206" spans="1:8" x14ac:dyDescent="0.2">
      <c r="A206" s="1">
        <v>203</v>
      </c>
      <c r="B206" s="19">
        <v>913</v>
      </c>
      <c r="C206" s="28" t="s">
        <v>254</v>
      </c>
      <c r="D206" s="26">
        <v>21012</v>
      </c>
      <c r="E206" s="26">
        <v>122</v>
      </c>
      <c r="F206" s="27">
        <v>172.23</v>
      </c>
      <c r="G206" s="33">
        <v>17</v>
      </c>
      <c r="H206" s="34" t="s">
        <v>13</v>
      </c>
    </row>
    <row r="207" spans="1:8" x14ac:dyDescent="0.2">
      <c r="A207" s="1">
        <v>204</v>
      </c>
      <c r="B207" s="19">
        <v>919</v>
      </c>
      <c r="C207" s="28" t="s">
        <v>255</v>
      </c>
      <c r="D207" s="26">
        <v>9276</v>
      </c>
      <c r="E207" s="26">
        <v>53</v>
      </c>
      <c r="F207" s="27">
        <v>175.01900000000001</v>
      </c>
      <c r="G207" s="33">
        <v>15</v>
      </c>
      <c r="H207" s="34" t="s">
        <v>13</v>
      </c>
    </row>
    <row r="209" spans="2:2" x14ac:dyDescent="0.2">
      <c r="B209" s="35"/>
    </row>
  </sheetData>
  <mergeCells count="4">
    <mergeCell ref="A1:F1"/>
    <mergeCell ref="A2:F2"/>
    <mergeCell ref="G2:H2"/>
    <mergeCell ref="G1:H1"/>
  </mergeCells>
  <phoneticPr fontId="0" type="noConversion"/>
  <conditionalFormatting sqref="B1:B2 B208:B65536">
    <cfRule type="cellIs" dxfId="117" priority="3" stopIfTrue="1" operator="between">
      <formula>1</formula>
      <formula>11999</formula>
    </cfRule>
    <cfRule type="cellIs" dxfId="116" priority="4" stopIfTrue="1" operator="greaterThanOrEqual">
      <formula>12000</formula>
    </cfRule>
  </conditionalFormatting>
  <conditionalFormatting sqref="E4:E207">
    <cfRule type="cellIs" dxfId="115" priority="5" stopIfTrue="1" operator="lessThan">
      <formula>40</formula>
    </cfRule>
  </conditionalFormatting>
  <conditionalFormatting sqref="G3">
    <cfRule type="cellIs" dxfId="114" priority="1" stopIfTrue="1" operator="between">
      <formula>0</formula>
      <formula>35</formula>
    </cfRule>
  </conditionalFormatting>
  <conditionalFormatting sqref="G4:H207">
    <cfRule type="cellIs" dxfId="113" priority="2" stopIfTrue="1" operator="equal">
      <formula>"A C"</formula>
    </cfRule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215"/>
  <sheetViews>
    <sheetView workbookViewId="0">
      <selection activeCell="L23" sqref="L23"/>
    </sheetView>
  </sheetViews>
  <sheetFormatPr baseColWidth="10" defaultRowHeight="12.75" x14ac:dyDescent="0.2"/>
  <cols>
    <col min="1" max="1" width="4" bestFit="1" customWidth="1"/>
    <col min="2" max="2" width="8" style="9" bestFit="1" customWidth="1"/>
    <col min="3" max="3" width="28.7109375" bestFit="1" customWidth="1"/>
    <col min="4" max="5" width="7.28515625" style="10" bestFit="1" customWidth="1"/>
    <col min="6" max="6" width="11.42578125" style="10" customWidth="1"/>
    <col min="7" max="7" width="9.5703125" bestFit="1" customWidth="1"/>
    <col min="8" max="8" width="9.85546875" style="10" bestFit="1" customWidth="1"/>
  </cols>
  <sheetData>
    <row r="1" spans="1:8" ht="20.25" x14ac:dyDescent="0.3">
      <c r="A1" s="348" t="s">
        <v>353</v>
      </c>
      <c r="B1" s="349"/>
      <c r="C1" s="349"/>
      <c r="D1" s="349"/>
      <c r="E1" s="349"/>
      <c r="F1" s="350"/>
      <c r="G1" s="356" t="s">
        <v>0</v>
      </c>
      <c r="H1" s="357"/>
    </row>
    <row r="2" spans="1:8" ht="20.25" x14ac:dyDescent="0.3">
      <c r="A2" s="351" t="s">
        <v>1</v>
      </c>
      <c r="B2" s="352"/>
      <c r="C2" s="352"/>
      <c r="D2" s="352"/>
      <c r="E2" s="352"/>
      <c r="F2" s="353"/>
      <c r="G2" s="354" t="s">
        <v>354</v>
      </c>
      <c r="H2" s="355"/>
    </row>
    <row r="3" spans="1:8" x14ac:dyDescent="0.2">
      <c r="A3" s="1"/>
      <c r="B3" s="2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7" t="s">
        <v>8</v>
      </c>
    </row>
    <row r="4" spans="1:8" x14ac:dyDescent="0.2">
      <c r="A4" s="1">
        <v>1</v>
      </c>
      <c r="B4" s="38">
        <v>7</v>
      </c>
      <c r="C4" s="37" t="s">
        <v>14</v>
      </c>
      <c r="D4" s="40">
        <v>5021</v>
      </c>
      <c r="E4" s="40">
        <v>26</v>
      </c>
      <c r="F4" s="40">
        <v>193.11500000000001</v>
      </c>
      <c r="G4" s="41" t="s">
        <v>10</v>
      </c>
      <c r="H4" s="42" t="s">
        <v>11</v>
      </c>
    </row>
    <row r="5" spans="1:8" x14ac:dyDescent="0.2">
      <c r="A5" s="1">
        <v>2</v>
      </c>
      <c r="B5" s="38">
        <v>48</v>
      </c>
      <c r="C5" s="37" t="s">
        <v>23</v>
      </c>
      <c r="D5" s="40">
        <v>3725</v>
      </c>
      <c r="E5" s="40">
        <v>20</v>
      </c>
      <c r="F5" s="40">
        <v>186.25</v>
      </c>
      <c r="G5" s="41" t="s">
        <v>10</v>
      </c>
      <c r="H5" s="42" t="s">
        <v>11</v>
      </c>
    </row>
    <row r="6" spans="1:8" x14ac:dyDescent="0.2">
      <c r="A6" s="1">
        <v>3</v>
      </c>
      <c r="B6" s="38">
        <v>78</v>
      </c>
      <c r="C6" s="37" t="s">
        <v>30</v>
      </c>
      <c r="D6" s="40">
        <v>25732</v>
      </c>
      <c r="E6" s="40">
        <v>136</v>
      </c>
      <c r="F6" s="40">
        <v>188.042</v>
      </c>
      <c r="G6" s="41">
        <v>7</v>
      </c>
      <c r="H6" s="42" t="s">
        <v>15</v>
      </c>
    </row>
    <row r="7" spans="1:8" x14ac:dyDescent="0.2">
      <c r="A7" s="1">
        <v>4</v>
      </c>
      <c r="B7" s="38">
        <v>108</v>
      </c>
      <c r="C7" s="37" t="s">
        <v>34</v>
      </c>
      <c r="D7" s="40">
        <v>8120</v>
      </c>
      <c r="E7" s="40">
        <v>45</v>
      </c>
      <c r="F7" s="40">
        <v>180.44399999999999</v>
      </c>
      <c r="G7" s="41">
        <v>12</v>
      </c>
      <c r="H7" s="42" t="s">
        <v>15</v>
      </c>
    </row>
    <row r="8" spans="1:8" x14ac:dyDescent="0.2">
      <c r="A8" s="1">
        <v>5</v>
      </c>
      <c r="B8" s="38">
        <v>110</v>
      </c>
      <c r="C8" s="37" t="s">
        <v>35</v>
      </c>
      <c r="D8" s="40">
        <v>0</v>
      </c>
      <c r="E8" s="40">
        <v>0</v>
      </c>
      <c r="F8" s="40">
        <v>0</v>
      </c>
      <c r="G8" s="41" t="s">
        <v>10</v>
      </c>
      <c r="H8" s="42" t="s">
        <v>19</v>
      </c>
    </row>
    <row r="9" spans="1:8" x14ac:dyDescent="0.2">
      <c r="A9" s="1">
        <v>6</v>
      </c>
      <c r="B9" s="38">
        <v>111</v>
      </c>
      <c r="C9" s="37" t="s">
        <v>36</v>
      </c>
      <c r="D9" s="40">
        <v>51454</v>
      </c>
      <c r="E9" s="40">
        <v>270</v>
      </c>
      <c r="F9" s="40">
        <v>190.57</v>
      </c>
      <c r="G9" s="41">
        <v>6</v>
      </c>
      <c r="H9" s="42" t="s">
        <v>24</v>
      </c>
    </row>
    <row r="10" spans="1:8" x14ac:dyDescent="0.2">
      <c r="A10" s="1">
        <v>7</v>
      </c>
      <c r="B10" s="38">
        <v>123</v>
      </c>
      <c r="C10" s="37" t="s">
        <v>40</v>
      </c>
      <c r="D10" s="40">
        <v>20472</v>
      </c>
      <c r="E10" s="40">
        <v>112</v>
      </c>
      <c r="F10" s="40">
        <v>182.786</v>
      </c>
      <c r="G10" s="41">
        <v>11</v>
      </c>
      <c r="H10" s="42" t="s">
        <v>15</v>
      </c>
    </row>
    <row r="11" spans="1:8" x14ac:dyDescent="0.2">
      <c r="A11" s="1">
        <v>8</v>
      </c>
      <c r="B11" s="38">
        <v>132</v>
      </c>
      <c r="C11" s="37" t="s">
        <v>43</v>
      </c>
      <c r="D11" s="40">
        <v>23123</v>
      </c>
      <c r="E11" s="40">
        <v>127</v>
      </c>
      <c r="F11" s="40">
        <v>182.071</v>
      </c>
      <c r="G11" s="41">
        <v>11</v>
      </c>
      <c r="H11" s="42" t="s">
        <v>15</v>
      </c>
    </row>
    <row r="12" spans="1:8" x14ac:dyDescent="0.2">
      <c r="A12" s="1">
        <v>9</v>
      </c>
      <c r="B12" s="38">
        <v>136</v>
      </c>
      <c r="C12" s="37" t="s">
        <v>259</v>
      </c>
      <c r="D12" s="40">
        <v>28223</v>
      </c>
      <c r="E12" s="40">
        <v>151</v>
      </c>
      <c r="F12" s="40">
        <v>186.90700000000001</v>
      </c>
      <c r="G12" s="41">
        <v>8</v>
      </c>
      <c r="H12" s="42" t="s">
        <v>15</v>
      </c>
    </row>
    <row r="13" spans="1:8" x14ac:dyDescent="0.2">
      <c r="A13" s="1">
        <v>10</v>
      </c>
      <c r="B13" s="38">
        <v>138</v>
      </c>
      <c r="C13" s="37" t="s">
        <v>45</v>
      </c>
      <c r="D13" s="40">
        <v>10293</v>
      </c>
      <c r="E13" s="40">
        <v>63</v>
      </c>
      <c r="F13" s="40">
        <v>163.381</v>
      </c>
      <c r="G13" s="41">
        <v>22</v>
      </c>
      <c r="H13" s="42" t="s">
        <v>17</v>
      </c>
    </row>
    <row r="14" spans="1:8" x14ac:dyDescent="0.2">
      <c r="A14" s="1">
        <v>11</v>
      </c>
      <c r="B14" s="38">
        <v>142</v>
      </c>
      <c r="C14" s="37" t="s">
        <v>46</v>
      </c>
      <c r="D14" s="40">
        <v>23295</v>
      </c>
      <c r="E14" s="40">
        <v>133</v>
      </c>
      <c r="F14" s="40">
        <v>175.15</v>
      </c>
      <c r="G14" s="41">
        <v>15</v>
      </c>
      <c r="H14" s="42" t="s">
        <v>13</v>
      </c>
    </row>
    <row r="15" spans="1:8" x14ac:dyDescent="0.2">
      <c r="A15" s="1">
        <v>12</v>
      </c>
      <c r="B15" s="38">
        <v>149</v>
      </c>
      <c r="C15" s="37" t="s">
        <v>49</v>
      </c>
      <c r="D15" s="40">
        <v>62217</v>
      </c>
      <c r="E15" s="40">
        <v>339</v>
      </c>
      <c r="F15" s="40">
        <v>183.411</v>
      </c>
      <c r="G15" s="41">
        <v>10</v>
      </c>
      <c r="H15" s="42" t="s">
        <v>15</v>
      </c>
    </row>
    <row r="16" spans="1:8" x14ac:dyDescent="0.2">
      <c r="A16" s="1">
        <v>13</v>
      </c>
      <c r="B16" s="38">
        <v>150</v>
      </c>
      <c r="C16" s="37" t="s">
        <v>313</v>
      </c>
      <c r="D16" s="40">
        <v>7492</v>
      </c>
      <c r="E16" s="40">
        <v>55</v>
      </c>
      <c r="F16" s="40">
        <v>136.21799999999999</v>
      </c>
      <c r="G16" s="41">
        <v>35</v>
      </c>
      <c r="H16" s="42" t="s">
        <v>17</v>
      </c>
    </row>
    <row r="17" spans="1:8" x14ac:dyDescent="0.2">
      <c r="A17" s="1">
        <v>14</v>
      </c>
      <c r="B17" s="38">
        <v>151</v>
      </c>
      <c r="C17" s="37" t="s">
        <v>50</v>
      </c>
      <c r="D17" s="40">
        <v>44965</v>
      </c>
      <c r="E17" s="40">
        <v>233</v>
      </c>
      <c r="F17" s="40">
        <v>192.56299999999999</v>
      </c>
      <c r="G17" s="41">
        <v>5</v>
      </c>
      <c r="H17" s="42" t="s">
        <v>24</v>
      </c>
    </row>
    <row r="18" spans="1:8" x14ac:dyDescent="0.2">
      <c r="A18" s="1">
        <v>15</v>
      </c>
      <c r="B18" s="38">
        <v>152</v>
      </c>
      <c r="C18" s="37" t="s">
        <v>52</v>
      </c>
      <c r="D18" s="40">
        <v>1390</v>
      </c>
      <c r="E18" s="40">
        <v>8</v>
      </c>
      <c r="F18" s="40">
        <v>173.75</v>
      </c>
      <c r="G18" s="41" t="s">
        <v>10</v>
      </c>
      <c r="H18" s="42" t="s">
        <v>11</v>
      </c>
    </row>
    <row r="19" spans="1:8" x14ac:dyDescent="0.2">
      <c r="A19" s="1">
        <v>16</v>
      </c>
      <c r="B19" s="38">
        <v>160</v>
      </c>
      <c r="C19" s="37" t="s">
        <v>57</v>
      </c>
      <c r="D19" s="40">
        <v>0</v>
      </c>
      <c r="E19" s="40">
        <v>0</v>
      </c>
      <c r="F19" s="40">
        <v>0</v>
      </c>
      <c r="G19" s="41" t="s">
        <v>10</v>
      </c>
      <c r="H19" s="42" t="s">
        <v>11</v>
      </c>
    </row>
    <row r="20" spans="1:8" x14ac:dyDescent="0.2">
      <c r="A20" s="1">
        <v>17</v>
      </c>
      <c r="B20" s="38">
        <v>161</v>
      </c>
      <c r="C20" s="37" t="s">
        <v>58</v>
      </c>
      <c r="D20" s="40">
        <v>18292</v>
      </c>
      <c r="E20" s="40">
        <v>96</v>
      </c>
      <c r="F20" s="40">
        <v>190.321</v>
      </c>
      <c r="G20" s="41">
        <v>6</v>
      </c>
      <c r="H20" s="42" t="s">
        <v>24</v>
      </c>
    </row>
    <row r="21" spans="1:8" x14ac:dyDescent="0.2">
      <c r="A21" s="1">
        <v>18</v>
      </c>
      <c r="B21" s="38">
        <v>162</v>
      </c>
      <c r="C21" s="37" t="s">
        <v>59</v>
      </c>
      <c r="D21" s="40">
        <v>30370</v>
      </c>
      <c r="E21" s="40">
        <v>153</v>
      </c>
      <c r="F21" s="40">
        <v>198.49700000000001</v>
      </c>
      <c r="G21" s="41">
        <v>1</v>
      </c>
      <c r="H21" s="42" t="s">
        <v>24</v>
      </c>
    </row>
    <row r="22" spans="1:8" x14ac:dyDescent="0.2">
      <c r="A22" s="1">
        <v>19</v>
      </c>
      <c r="B22" s="38">
        <v>163</v>
      </c>
      <c r="C22" s="37" t="s">
        <v>60</v>
      </c>
      <c r="D22" s="40">
        <v>34201</v>
      </c>
      <c r="E22" s="40">
        <v>177</v>
      </c>
      <c r="F22" s="40">
        <v>193.226</v>
      </c>
      <c r="G22" s="41">
        <v>4</v>
      </c>
      <c r="H22" s="42" t="s">
        <v>24</v>
      </c>
    </row>
    <row r="23" spans="1:8" x14ac:dyDescent="0.2">
      <c r="A23" s="1">
        <v>20</v>
      </c>
      <c r="B23" s="38">
        <v>180</v>
      </c>
      <c r="C23" s="37" t="s">
        <v>66</v>
      </c>
      <c r="D23" s="40">
        <v>21435</v>
      </c>
      <c r="E23" s="40">
        <v>118</v>
      </c>
      <c r="F23" s="40">
        <v>181.65299999999999</v>
      </c>
      <c r="G23" s="41">
        <v>11</v>
      </c>
      <c r="H23" s="42" t="s">
        <v>15</v>
      </c>
    </row>
    <row r="24" spans="1:8" x14ac:dyDescent="0.2">
      <c r="A24" s="1">
        <v>21</v>
      </c>
      <c r="B24" s="38">
        <v>181</v>
      </c>
      <c r="C24" s="37" t="s">
        <v>67</v>
      </c>
      <c r="D24" s="40">
        <v>59995</v>
      </c>
      <c r="E24" s="40">
        <v>328</v>
      </c>
      <c r="F24" s="40">
        <v>182.91200000000001</v>
      </c>
      <c r="G24" s="41">
        <v>11</v>
      </c>
      <c r="H24" s="42" t="s">
        <v>55</v>
      </c>
    </row>
    <row r="25" spans="1:8" x14ac:dyDescent="0.2">
      <c r="A25" s="1">
        <v>22</v>
      </c>
      <c r="B25" s="38">
        <v>189</v>
      </c>
      <c r="C25" s="37" t="s">
        <v>71</v>
      </c>
      <c r="D25" s="40">
        <v>29101</v>
      </c>
      <c r="E25" s="40">
        <v>156</v>
      </c>
      <c r="F25" s="40">
        <v>186.54499999999999</v>
      </c>
      <c r="G25" s="41">
        <v>8</v>
      </c>
      <c r="H25" s="42" t="s">
        <v>15</v>
      </c>
    </row>
    <row r="26" spans="1:8" x14ac:dyDescent="0.2">
      <c r="A26" s="1">
        <v>23</v>
      </c>
      <c r="B26" s="38">
        <v>191</v>
      </c>
      <c r="C26" s="37" t="s">
        <v>72</v>
      </c>
      <c r="D26" s="40">
        <v>49963</v>
      </c>
      <c r="E26" s="40">
        <v>279</v>
      </c>
      <c r="F26" s="40">
        <v>178.624</v>
      </c>
      <c r="G26" s="41">
        <v>13</v>
      </c>
      <c r="H26" s="42" t="s">
        <v>55</v>
      </c>
    </row>
    <row r="27" spans="1:8" x14ac:dyDescent="0.2">
      <c r="A27" s="1">
        <v>24</v>
      </c>
      <c r="B27" s="38">
        <v>192</v>
      </c>
      <c r="C27" s="37" t="s">
        <v>73</v>
      </c>
      <c r="D27" s="40">
        <v>55942</v>
      </c>
      <c r="E27" s="40">
        <v>292</v>
      </c>
      <c r="F27" s="40">
        <v>191.72900000000001</v>
      </c>
      <c r="G27" s="41">
        <v>5</v>
      </c>
      <c r="H27" s="42" t="s">
        <v>24</v>
      </c>
    </row>
    <row r="28" spans="1:8" x14ac:dyDescent="0.2">
      <c r="A28" s="1">
        <v>25</v>
      </c>
      <c r="B28" s="38">
        <v>207</v>
      </c>
      <c r="C28" s="37" t="s">
        <v>74</v>
      </c>
      <c r="D28" s="40">
        <v>1153</v>
      </c>
      <c r="E28" s="40">
        <v>6</v>
      </c>
      <c r="F28" s="40">
        <v>192.167</v>
      </c>
      <c r="G28" s="41" t="s">
        <v>10</v>
      </c>
      <c r="H28" s="42" t="s">
        <v>11</v>
      </c>
    </row>
    <row r="29" spans="1:8" x14ac:dyDescent="0.2">
      <c r="A29" s="1">
        <v>26</v>
      </c>
      <c r="B29" s="38">
        <v>210</v>
      </c>
      <c r="C29" s="37" t="s">
        <v>76</v>
      </c>
      <c r="D29" s="40">
        <v>25291</v>
      </c>
      <c r="E29" s="40">
        <v>132</v>
      </c>
      <c r="F29" s="40">
        <v>191.59800000000001</v>
      </c>
      <c r="G29" s="41">
        <v>5</v>
      </c>
      <c r="H29" s="42" t="s">
        <v>24</v>
      </c>
    </row>
    <row r="30" spans="1:8" x14ac:dyDescent="0.2">
      <c r="A30" s="1">
        <v>27</v>
      </c>
      <c r="B30" s="38">
        <v>212</v>
      </c>
      <c r="C30" s="37" t="s">
        <v>77</v>
      </c>
      <c r="D30" s="40">
        <v>29757</v>
      </c>
      <c r="E30" s="40">
        <v>164</v>
      </c>
      <c r="F30" s="40">
        <v>181.44499999999999</v>
      </c>
      <c r="G30" s="41">
        <v>11</v>
      </c>
      <c r="H30" s="42" t="s">
        <v>55</v>
      </c>
    </row>
    <row r="31" spans="1:8" x14ac:dyDescent="0.2">
      <c r="A31" s="1">
        <v>28</v>
      </c>
      <c r="B31" s="38">
        <v>220</v>
      </c>
      <c r="C31" s="37" t="s">
        <v>86</v>
      </c>
      <c r="D31" s="40">
        <v>26621</v>
      </c>
      <c r="E31" s="40">
        <v>140</v>
      </c>
      <c r="F31" s="40">
        <v>190.15</v>
      </c>
      <c r="G31" s="41">
        <v>7</v>
      </c>
      <c r="H31" s="42" t="s">
        <v>55</v>
      </c>
    </row>
    <row r="32" spans="1:8" x14ac:dyDescent="0.2">
      <c r="A32" s="1">
        <v>29</v>
      </c>
      <c r="B32" s="38">
        <v>221</v>
      </c>
      <c r="C32" s="37" t="s">
        <v>87</v>
      </c>
      <c r="D32" s="40">
        <v>1001</v>
      </c>
      <c r="E32" s="40">
        <v>6</v>
      </c>
      <c r="F32" s="40">
        <v>166.833</v>
      </c>
      <c r="G32" s="41" t="s">
        <v>10</v>
      </c>
      <c r="H32" s="42" t="s">
        <v>11</v>
      </c>
    </row>
    <row r="33" spans="1:8" x14ac:dyDescent="0.2">
      <c r="A33" s="1">
        <v>30</v>
      </c>
      <c r="B33" s="38">
        <v>228</v>
      </c>
      <c r="C33" s="37" t="s">
        <v>90</v>
      </c>
      <c r="D33" s="40">
        <v>21486</v>
      </c>
      <c r="E33" s="40">
        <v>141</v>
      </c>
      <c r="F33" s="40">
        <v>153.732</v>
      </c>
      <c r="G33" s="41">
        <v>28</v>
      </c>
      <c r="H33" s="42" t="s">
        <v>17</v>
      </c>
    </row>
    <row r="34" spans="1:8" x14ac:dyDescent="0.2">
      <c r="A34" s="1">
        <v>31</v>
      </c>
      <c r="B34" s="38">
        <v>230</v>
      </c>
      <c r="C34" s="37" t="s">
        <v>91</v>
      </c>
      <c r="D34" s="40">
        <v>21569</v>
      </c>
      <c r="E34" s="40">
        <v>115</v>
      </c>
      <c r="F34" s="40">
        <v>187.55699999999999</v>
      </c>
      <c r="G34" s="41">
        <v>8</v>
      </c>
      <c r="H34" s="42" t="s">
        <v>15</v>
      </c>
    </row>
    <row r="35" spans="1:8" x14ac:dyDescent="0.2">
      <c r="A35" s="1">
        <v>32</v>
      </c>
      <c r="B35" s="38">
        <v>236</v>
      </c>
      <c r="C35" s="37" t="s">
        <v>111</v>
      </c>
      <c r="D35" s="40">
        <v>26153</v>
      </c>
      <c r="E35" s="40">
        <v>146</v>
      </c>
      <c r="F35" s="40">
        <v>179.13</v>
      </c>
      <c r="G35" s="41">
        <v>13</v>
      </c>
      <c r="H35" s="42" t="s">
        <v>15</v>
      </c>
    </row>
    <row r="36" spans="1:8" x14ac:dyDescent="0.2">
      <c r="A36" s="1">
        <v>33</v>
      </c>
      <c r="B36" s="38">
        <v>264</v>
      </c>
      <c r="C36" s="37" t="s">
        <v>98</v>
      </c>
      <c r="D36" s="40">
        <v>4093</v>
      </c>
      <c r="E36" s="40">
        <v>30</v>
      </c>
      <c r="F36" s="40">
        <v>136.43299999999999</v>
      </c>
      <c r="G36" s="41" t="s">
        <v>10</v>
      </c>
      <c r="H36" s="42" t="s">
        <v>19</v>
      </c>
    </row>
    <row r="37" spans="1:8" x14ac:dyDescent="0.2">
      <c r="A37" s="1">
        <v>34</v>
      </c>
      <c r="B37" s="38">
        <v>267</v>
      </c>
      <c r="C37" s="37" t="s">
        <v>100</v>
      </c>
      <c r="D37" s="40">
        <v>16522</v>
      </c>
      <c r="E37" s="40">
        <v>87</v>
      </c>
      <c r="F37" s="40">
        <v>189.90799999999999</v>
      </c>
      <c r="G37" s="41">
        <v>7</v>
      </c>
      <c r="H37" s="42" t="s">
        <v>15</v>
      </c>
    </row>
    <row r="38" spans="1:8" x14ac:dyDescent="0.2">
      <c r="A38" s="1">
        <v>35</v>
      </c>
      <c r="B38" s="38">
        <v>271</v>
      </c>
      <c r="C38" s="37" t="s">
        <v>101</v>
      </c>
      <c r="D38" s="40">
        <v>14945</v>
      </c>
      <c r="E38" s="40">
        <v>83</v>
      </c>
      <c r="F38" s="40">
        <v>180.06</v>
      </c>
      <c r="G38" s="41">
        <v>12</v>
      </c>
      <c r="H38" s="42" t="s">
        <v>15</v>
      </c>
    </row>
    <row r="39" spans="1:8" x14ac:dyDescent="0.2">
      <c r="A39" s="1">
        <v>36</v>
      </c>
      <c r="B39" s="38">
        <v>272</v>
      </c>
      <c r="C39" s="37" t="s">
        <v>102</v>
      </c>
      <c r="D39" s="40">
        <v>19905</v>
      </c>
      <c r="E39" s="40">
        <v>117</v>
      </c>
      <c r="F39" s="40">
        <v>170.12799999999999</v>
      </c>
      <c r="G39" s="41">
        <v>18</v>
      </c>
      <c r="H39" s="42" t="s">
        <v>13</v>
      </c>
    </row>
    <row r="40" spans="1:8" x14ac:dyDescent="0.2">
      <c r="A40" s="1">
        <v>37</v>
      </c>
      <c r="B40" s="38">
        <v>280</v>
      </c>
      <c r="C40" s="37" t="s">
        <v>109</v>
      </c>
      <c r="D40" s="40">
        <v>22575</v>
      </c>
      <c r="E40" s="40">
        <v>121</v>
      </c>
      <c r="F40" s="40">
        <v>186.57</v>
      </c>
      <c r="G40" s="41">
        <v>8</v>
      </c>
      <c r="H40" s="42" t="s">
        <v>15</v>
      </c>
    </row>
    <row r="41" spans="1:8" x14ac:dyDescent="0.2">
      <c r="A41" s="1">
        <v>38</v>
      </c>
      <c r="B41" s="38">
        <v>284</v>
      </c>
      <c r="C41" s="37" t="s">
        <v>355</v>
      </c>
      <c r="D41" s="40">
        <v>6248</v>
      </c>
      <c r="E41" s="40">
        <v>36</v>
      </c>
      <c r="F41" s="40">
        <v>173.55600000000001</v>
      </c>
      <c r="G41" s="41" t="s">
        <v>10</v>
      </c>
      <c r="H41" s="42" t="s">
        <v>11</v>
      </c>
    </row>
    <row r="42" spans="1:8" x14ac:dyDescent="0.2">
      <c r="A42" s="1">
        <v>39</v>
      </c>
      <c r="B42" s="38">
        <v>290</v>
      </c>
      <c r="C42" s="37" t="s">
        <v>110</v>
      </c>
      <c r="D42" s="40">
        <v>30427</v>
      </c>
      <c r="E42" s="40">
        <v>166</v>
      </c>
      <c r="F42" s="40">
        <v>183.29499999999999</v>
      </c>
      <c r="G42" s="41">
        <v>10</v>
      </c>
      <c r="H42" s="42" t="s">
        <v>15</v>
      </c>
    </row>
    <row r="43" spans="1:8" x14ac:dyDescent="0.2">
      <c r="A43" s="1">
        <v>40</v>
      </c>
      <c r="B43" s="38">
        <v>302</v>
      </c>
      <c r="C43" s="37" t="s">
        <v>113</v>
      </c>
      <c r="D43" s="40">
        <v>21422</v>
      </c>
      <c r="E43" s="40">
        <v>120</v>
      </c>
      <c r="F43" s="40">
        <v>178.517</v>
      </c>
      <c r="G43" s="41">
        <v>13</v>
      </c>
      <c r="H43" s="42" t="s">
        <v>15</v>
      </c>
    </row>
    <row r="44" spans="1:8" x14ac:dyDescent="0.2">
      <c r="A44" s="1">
        <v>41</v>
      </c>
      <c r="B44" s="38">
        <v>323</v>
      </c>
      <c r="C44" s="37" t="s">
        <v>119</v>
      </c>
      <c r="D44" s="40">
        <v>58046</v>
      </c>
      <c r="E44" s="40">
        <v>291</v>
      </c>
      <c r="F44" s="40">
        <v>199.471</v>
      </c>
      <c r="G44" s="41">
        <v>1</v>
      </c>
      <c r="H44" s="42" t="s">
        <v>24</v>
      </c>
    </row>
    <row r="45" spans="1:8" x14ac:dyDescent="0.2">
      <c r="A45" s="1">
        <v>42</v>
      </c>
      <c r="B45" s="38">
        <v>325</v>
      </c>
      <c r="C45" s="37" t="s">
        <v>120</v>
      </c>
      <c r="D45" s="40">
        <v>1990</v>
      </c>
      <c r="E45" s="40">
        <v>12</v>
      </c>
      <c r="F45" s="40">
        <v>165.833</v>
      </c>
      <c r="G45" s="41" t="s">
        <v>10</v>
      </c>
      <c r="H45" s="42" t="s">
        <v>11</v>
      </c>
    </row>
    <row r="46" spans="1:8" x14ac:dyDescent="0.2">
      <c r="A46" s="1">
        <v>43</v>
      </c>
      <c r="B46" s="38">
        <v>326</v>
      </c>
      <c r="C46" s="37" t="s">
        <v>121</v>
      </c>
      <c r="D46" s="40">
        <v>4528</v>
      </c>
      <c r="E46" s="40">
        <v>29</v>
      </c>
      <c r="F46" s="40">
        <v>156.13800000000001</v>
      </c>
      <c r="G46" s="41" t="s">
        <v>10</v>
      </c>
      <c r="H46" s="42" t="s">
        <v>11</v>
      </c>
    </row>
    <row r="47" spans="1:8" x14ac:dyDescent="0.2">
      <c r="A47" s="1">
        <v>44</v>
      </c>
      <c r="B47" s="38">
        <v>327</v>
      </c>
      <c r="C47" s="37" t="s">
        <v>356</v>
      </c>
      <c r="D47" s="40">
        <v>27613</v>
      </c>
      <c r="E47" s="40">
        <v>147</v>
      </c>
      <c r="F47" s="40">
        <v>187.84399999999999</v>
      </c>
      <c r="G47" s="41">
        <v>8</v>
      </c>
      <c r="H47" s="42" t="s">
        <v>55</v>
      </c>
    </row>
    <row r="48" spans="1:8" x14ac:dyDescent="0.2">
      <c r="A48" s="1">
        <v>45</v>
      </c>
      <c r="B48" s="38">
        <v>331</v>
      </c>
      <c r="C48" s="37" t="s">
        <v>123</v>
      </c>
      <c r="D48" s="40">
        <v>25257</v>
      </c>
      <c r="E48" s="40">
        <v>146</v>
      </c>
      <c r="F48" s="40">
        <v>172.99299999999999</v>
      </c>
      <c r="G48" s="41">
        <v>17</v>
      </c>
      <c r="H48" s="42" t="s">
        <v>17</v>
      </c>
    </row>
    <row r="49" spans="1:8" x14ac:dyDescent="0.2">
      <c r="A49" s="1">
        <v>46</v>
      </c>
      <c r="B49" s="38">
        <v>333</v>
      </c>
      <c r="C49" s="37" t="s">
        <v>124</v>
      </c>
      <c r="D49" s="40">
        <v>3914</v>
      </c>
      <c r="E49" s="40">
        <v>24</v>
      </c>
      <c r="F49" s="40">
        <v>163.083</v>
      </c>
      <c r="G49" s="41" t="s">
        <v>10</v>
      </c>
      <c r="H49" s="42" t="s">
        <v>11</v>
      </c>
    </row>
    <row r="50" spans="1:8" x14ac:dyDescent="0.2">
      <c r="A50" s="1">
        <v>47</v>
      </c>
      <c r="B50" s="38">
        <v>350</v>
      </c>
      <c r="C50" s="37" t="s">
        <v>129</v>
      </c>
      <c r="D50" s="40">
        <v>24292</v>
      </c>
      <c r="E50" s="40">
        <v>132</v>
      </c>
      <c r="F50" s="40">
        <v>184.03</v>
      </c>
      <c r="G50" s="41">
        <v>10</v>
      </c>
      <c r="H50" s="42" t="s">
        <v>15</v>
      </c>
    </row>
    <row r="51" spans="1:8" x14ac:dyDescent="0.2">
      <c r="A51" s="1">
        <v>48</v>
      </c>
      <c r="B51" s="38">
        <v>354</v>
      </c>
      <c r="C51" s="37" t="s">
        <v>130</v>
      </c>
      <c r="D51" s="40">
        <v>44570</v>
      </c>
      <c r="E51" s="40">
        <v>241</v>
      </c>
      <c r="F51" s="40">
        <v>184.93799999999999</v>
      </c>
      <c r="G51" s="41">
        <v>10</v>
      </c>
      <c r="H51" s="42" t="s">
        <v>15</v>
      </c>
    </row>
    <row r="52" spans="1:8" x14ac:dyDescent="0.2">
      <c r="A52" s="1">
        <v>49</v>
      </c>
      <c r="B52" s="38">
        <v>378</v>
      </c>
      <c r="C52" s="37" t="s">
        <v>135</v>
      </c>
      <c r="D52" s="40">
        <v>4543</v>
      </c>
      <c r="E52" s="40">
        <v>25</v>
      </c>
      <c r="F52" s="40">
        <v>181.72</v>
      </c>
      <c r="G52" s="41" t="s">
        <v>10</v>
      </c>
      <c r="H52" s="42" t="s">
        <v>11</v>
      </c>
    </row>
    <row r="53" spans="1:8" x14ac:dyDescent="0.2">
      <c r="A53" s="1">
        <v>50</v>
      </c>
      <c r="B53" s="38">
        <v>405</v>
      </c>
      <c r="C53" s="37" t="s">
        <v>138</v>
      </c>
      <c r="D53" s="40">
        <v>3324</v>
      </c>
      <c r="E53" s="40">
        <v>22</v>
      </c>
      <c r="F53" s="40">
        <v>151.09100000000001</v>
      </c>
      <c r="G53" s="41" t="s">
        <v>10</v>
      </c>
      <c r="H53" s="42" t="s">
        <v>11</v>
      </c>
    </row>
    <row r="54" spans="1:8" x14ac:dyDescent="0.2">
      <c r="A54" s="1">
        <v>51</v>
      </c>
      <c r="B54" s="38">
        <v>407</v>
      </c>
      <c r="C54" s="37" t="s">
        <v>139</v>
      </c>
      <c r="D54" s="40">
        <v>18030</v>
      </c>
      <c r="E54" s="40">
        <v>96</v>
      </c>
      <c r="F54" s="40">
        <v>187.81200000000001</v>
      </c>
      <c r="G54" s="41">
        <v>8</v>
      </c>
      <c r="H54" s="42" t="s">
        <v>15</v>
      </c>
    </row>
    <row r="55" spans="1:8" x14ac:dyDescent="0.2">
      <c r="A55" s="1">
        <v>52</v>
      </c>
      <c r="B55" s="38">
        <v>408</v>
      </c>
      <c r="C55" s="37" t="s">
        <v>140</v>
      </c>
      <c r="D55" s="40">
        <v>42362</v>
      </c>
      <c r="E55" s="40">
        <v>226</v>
      </c>
      <c r="F55" s="40">
        <v>187.44200000000001</v>
      </c>
      <c r="G55" s="41">
        <v>8</v>
      </c>
      <c r="H55" s="42" t="s">
        <v>15</v>
      </c>
    </row>
    <row r="56" spans="1:8" x14ac:dyDescent="0.2">
      <c r="A56" s="1">
        <v>53</v>
      </c>
      <c r="B56" s="38">
        <v>409</v>
      </c>
      <c r="C56" s="37" t="s">
        <v>141</v>
      </c>
      <c r="D56" s="40">
        <v>13464</v>
      </c>
      <c r="E56" s="40">
        <v>84</v>
      </c>
      <c r="F56" s="40">
        <v>160.286</v>
      </c>
      <c r="G56" s="41">
        <v>24</v>
      </c>
      <c r="H56" s="42" t="s">
        <v>13</v>
      </c>
    </row>
    <row r="57" spans="1:8" x14ac:dyDescent="0.2">
      <c r="A57" s="1">
        <v>54</v>
      </c>
      <c r="B57" s="38">
        <v>428</v>
      </c>
      <c r="C57" s="37" t="s">
        <v>260</v>
      </c>
      <c r="D57" s="40">
        <v>5115</v>
      </c>
      <c r="E57" s="40">
        <v>30</v>
      </c>
      <c r="F57" s="40">
        <v>170.5</v>
      </c>
      <c r="G57" s="41" t="s">
        <v>10</v>
      </c>
      <c r="H57" s="42" t="s">
        <v>11</v>
      </c>
    </row>
    <row r="58" spans="1:8" x14ac:dyDescent="0.2">
      <c r="A58" s="1">
        <v>55</v>
      </c>
      <c r="B58" s="38">
        <v>440</v>
      </c>
      <c r="C58" s="37" t="s">
        <v>143</v>
      </c>
      <c r="D58" s="40">
        <v>44699</v>
      </c>
      <c r="E58" s="40">
        <v>245</v>
      </c>
      <c r="F58" s="40">
        <v>182.44499999999999</v>
      </c>
      <c r="G58" s="41">
        <v>11</v>
      </c>
      <c r="H58" s="42" t="s">
        <v>55</v>
      </c>
    </row>
    <row r="59" spans="1:8" x14ac:dyDescent="0.2">
      <c r="A59" s="1">
        <v>56</v>
      </c>
      <c r="B59" s="38">
        <v>467</v>
      </c>
      <c r="C59" s="37" t="s">
        <v>146</v>
      </c>
      <c r="D59" s="40">
        <v>19879</v>
      </c>
      <c r="E59" s="40">
        <v>100</v>
      </c>
      <c r="F59" s="40">
        <v>198.79</v>
      </c>
      <c r="G59" s="41">
        <v>1</v>
      </c>
      <c r="H59" s="42" t="s">
        <v>24</v>
      </c>
    </row>
    <row r="60" spans="1:8" x14ac:dyDescent="0.2">
      <c r="A60" s="1">
        <v>57</v>
      </c>
      <c r="B60" s="38">
        <v>473</v>
      </c>
      <c r="C60" s="37" t="s">
        <v>279</v>
      </c>
      <c r="D60" s="40">
        <v>9609</v>
      </c>
      <c r="E60" s="40">
        <v>55</v>
      </c>
      <c r="F60" s="40">
        <v>174.709</v>
      </c>
      <c r="G60" s="41">
        <v>16</v>
      </c>
      <c r="H60" s="42" t="s">
        <v>13</v>
      </c>
    </row>
    <row r="61" spans="1:8" x14ac:dyDescent="0.2">
      <c r="A61" s="1">
        <v>58</v>
      </c>
      <c r="B61" s="38">
        <v>479</v>
      </c>
      <c r="C61" s="37" t="s">
        <v>147</v>
      </c>
      <c r="D61" s="40">
        <v>11478</v>
      </c>
      <c r="E61" s="40">
        <v>64</v>
      </c>
      <c r="F61" s="40">
        <v>179.34399999999999</v>
      </c>
      <c r="G61" s="41">
        <v>13</v>
      </c>
      <c r="H61" s="42" t="s">
        <v>15</v>
      </c>
    </row>
    <row r="62" spans="1:8" x14ac:dyDescent="0.2">
      <c r="A62" s="1">
        <v>59</v>
      </c>
      <c r="B62" s="38">
        <v>490</v>
      </c>
      <c r="C62" s="37" t="s">
        <v>150</v>
      </c>
      <c r="D62" s="40">
        <v>0</v>
      </c>
      <c r="E62" s="40">
        <v>0</v>
      </c>
      <c r="F62" s="40">
        <v>0</v>
      </c>
      <c r="G62" s="41" t="s">
        <v>10</v>
      </c>
      <c r="H62" s="42" t="s">
        <v>11</v>
      </c>
    </row>
    <row r="63" spans="1:8" x14ac:dyDescent="0.2">
      <c r="A63" s="1">
        <v>60</v>
      </c>
      <c r="B63" s="38">
        <v>498</v>
      </c>
      <c r="C63" s="37" t="s">
        <v>155</v>
      </c>
      <c r="D63" s="40">
        <v>3811</v>
      </c>
      <c r="E63" s="40">
        <v>24</v>
      </c>
      <c r="F63" s="40">
        <v>158.792</v>
      </c>
      <c r="G63" s="41" t="s">
        <v>10</v>
      </c>
      <c r="H63" s="42" t="s">
        <v>11</v>
      </c>
    </row>
    <row r="64" spans="1:8" x14ac:dyDescent="0.2">
      <c r="A64" s="1">
        <v>61</v>
      </c>
      <c r="B64" s="38">
        <v>501</v>
      </c>
      <c r="C64" s="37" t="s">
        <v>158</v>
      </c>
      <c r="D64" s="40">
        <v>53081</v>
      </c>
      <c r="E64" s="40">
        <v>284</v>
      </c>
      <c r="F64" s="40">
        <v>186.905</v>
      </c>
      <c r="G64" s="41">
        <v>8</v>
      </c>
      <c r="H64" s="42" t="s">
        <v>15</v>
      </c>
    </row>
    <row r="65" spans="1:8" x14ac:dyDescent="0.2">
      <c r="A65" s="1">
        <v>62</v>
      </c>
      <c r="B65" s="38">
        <v>521</v>
      </c>
      <c r="C65" s="37" t="s">
        <v>162</v>
      </c>
      <c r="D65" s="40">
        <v>7106</v>
      </c>
      <c r="E65" s="40">
        <v>41</v>
      </c>
      <c r="F65" s="40">
        <v>173.31700000000001</v>
      </c>
      <c r="G65" s="41">
        <v>16</v>
      </c>
      <c r="H65" s="42" t="s">
        <v>13</v>
      </c>
    </row>
    <row r="66" spans="1:8" x14ac:dyDescent="0.2">
      <c r="A66" s="1">
        <v>63</v>
      </c>
      <c r="B66" s="38">
        <v>522</v>
      </c>
      <c r="C66" s="37" t="s">
        <v>165</v>
      </c>
      <c r="D66" s="40">
        <v>20349</v>
      </c>
      <c r="E66" s="40">
        <v>114</v>
      </c>
      <c r="F66" s="40">
        <v>178.5</v>
      </c>
      <c r="G66" s="41">
        <v>13</v>
      </c>
      <c r="H66" s="42" t="s">
        <v>15</v>
      </c>
    </row>
    <row r="67" spans="1:8" x14ac:dyDescent="0.2">
      <c r="A67" s="1">
        <v>64</v>
      </c>
      <c r="B67" s="38">
        <v>539</v>
      </c>
      <c r="C67" s="37" t="s">
        <v>170</v>
      </c>
      <c r="D67" s="40">
        <v>0</v>
      </c>
      <c r="E67" s="40">
        <v>0</v>
      </c>
      <c r="F67" s="40">
        <v>0</v>
      </c>
      <c r="G67" s="41" t="s">
        <v>10</v>
      </c>
      <c r="H67" s="42" t="s">
        <v>11</v>
      </c>
    </row>
    <row r="68" spans="1:8" x14ac:dyDescent="0.2">
      <c r="A68" s="1">
        <v>65</v>
      </c>
      <c r="B68" s="38">
        <v>540</v>
      </c>
      <c r="C68" s="37" t="s">
        <v>171</v>
      </c>
      <c r="D68" s="40">
        <v>23527</v>
      </c>
      <c r="E68" s="40">
        <v>136</v>
      </c>
      <c r="F68" s="40">
        <v>174.02500000000001</v>
      </c>
      <c r="G68" s="41">
        <v>16</v>
      </c>
      <c r="H68" s="42" t="s">
        <v>17</v>
      </c>
    </row>
    <row r="69" spans="1:8" x14ac:dyDescent="0.2">
      <c r="A69" s="1">
        <v>66</v>
      </c>
      <c r="B69" s="38">
        <v>541</v>
      </c>
      <c r="C69" s="37" t="s">
        <v>172</v>
      </c>
      <c r="D69" s="40">
        <v>36533</v>
      </c>
      <c r="E69" s="40">
        <v>197</v>
      </c>
      <c r="F69" s="40">
        <v>185.447</v>
      </c>
      <c r="G69" s="41">
        <v>9</v>
      </c>
      <c r="H69" s="42" t="s">
        <v>55</v>
      </c>
    </row>
    <row r="70" spans="1:8" x14ac:dyDescent="0.2">
      <c r="A70" s="1">
        <v>67</v>
      </c>
      <c r="B70" s="38">
        <v>552</v>
      </c>
      <c r="C70" s="37" t="s">
        <v>175</v>
      </c>
      <c r="D70" s="40">
        <v>12449</v>
      </c>
      <c r="E70" s="40">
        <v>68</v>
      </c>
      <c r="F70" s="40">
        <v>183.07400000000001</v>
      </c>
      <c r="G70" s="41">
        <v>10</v>
      </c>
      <c r="H70" s="42" t="s">
        <v>15</v>
      </c>
    </row>
    <row r="71" spans="1:8" x14ac:dyDescent="0.2">
      <c r="A71" s="1">
        <v>68</v>
      </c>
      <c r="B71" s="38">
        <v>553</v>
      </c>
      <c r="C71" s="37" t="s">
        <v>176</v>
      </c>
      <c r="D71" s="40">
        <v>2215</v>
      </c>
      <c r="E71" s="40">
        <v>16</v>
      </c>
      <c r="F71" s="40">
        <v>138.43700000000001</v>
      </c>
      <c r="G71" s="41" t="s">
        <v>10</v>
      </c>
      <c r="H71" s="42" t="s">
        <v>19</v>
      </c>
    </row>
    <row r="72" spans="1:8" x14ac:dyDescent="0.2">
      <c r="A72" s="1">
        <v>69</v>
      </c>
      <c r="B72" s="39">
        <v>559</v>
      </c>
      <c r="C72" s="37" t="s">
        <v>177</v>
      </c>
      <c r="D72" s="40">
        <v>10759</v>
      </c>
      <c r="E72" s="40">
        <v>63</v>
      </c>
      <c r="F72" s="40">
        <v>170.77799999999999</v>
      </c>
      <c r="G72" s="41">
        <v>18</v>
      </c>
      <c r="H72" s="42" t="s">
        <v>13</v>
      </c>
    </row>
    <row r="73" spans="1:8" x14ac:dyDescent="0.2">
      <c r="A73" s="1">
        <v>70</v>
      </c>
      <c r="B73" s="38">
        <v>568</v>
      </c>
      <c r="C73" s="37" t="s">
        <v>280</v>
      </c>
      <c r="D73" s="40">
        <v>38758</v>
      </c>
      <c r="E73" s="40">
        <v>217</v>
      </c>
      <c r="F73" s="40">
        <v>178.608</v>
      </c>
      <c r="G73" s="41">
        <v>13</v>
      </c>
      <c r="H73" s="42" t="s">
        <v>15</v>
      </c>
    </row>
    <row r="74" spans="1:8" x14ac:dyDescent="0.2">
      <c r="A74" s="1">
        <v>71</v>
      </c>
      <c r="B74" s="38">
        <v>582</v>
      </c>
      <c r="C74" s="37" t="s">
        <v>181</v>
      </c>
      <c r="D74" s="40">
        <v>37175</v>
      </c>
      <c r="E74" s="40">
        <v>214</v>
      </c>
      <c r="F74" s="40">
        <v>173.715</v>
      </c>
      <c r="G74" s="41">
        <v>16</v>
      </c>
      <c r="H74" s="42" t="s">
        <v>13</v>
      </c>
    </row>
    <row r="75" spans="1:8" x14ac:dyDescent="0.2">
      <c r="A75" s="1">
        <v>72</v>
      </c>
      <c r="B75" s="38">
        <v>586</v>
      </c>
      <c r="C75" s="37" t="s">
        <v>183</v>
      </c>
      <c r="D75" s="40">
        <v>13837</v>
      </c>
      <c r="E75" s="40">
        <v>81</v>
      </c>
      <c r="F75" s="40">
        <v>170.827</v>
      </c>
      <c r="G75" s="41">
        <v>18</v>
      </c>
      <c r="H75" s="42" t="s">
        <v>13</v>
      </c>
    </row>
    <row r="76" spans="1:8" x14ac:dyDescent="0.2">
      <c r="A76" s="1">
        <v>73</v>
      </c>
      <c r="B76" s="39">
        <v>633</v>
      </c>
      <c r="C76" s="37" t="s">
        <v>192</v>
      </c>
      <c r="D76" s="40">
        <v>41659</v>
      </c>
      <c r="E76" s="40">
        <v>233</v>
      </c>
      <c r="F76" s="40">
        <v>178.79400000000001</v>
      </c>
      <c r="G76" s="41">
        <v>13</v>
      </c>
      <c r="H76" s="42" t="s">
        <v>55</v>
      </c>
    </row>
    <row r="77" spans="1:8" x14ac:dyDescent="0.2">
      <c r="A77" s="1">
        <v>74</v>
      </c>
      <c r="B77" s="38">
        <v>636</v>
      </c>
      <c r="C77" s="37" t="s">
        <v>193</v>
      </c>
      <c r="D77" s="40">
        <v>24969</v>
      </c>
      <c r="E77" s="40">
        <v>130</v>
      </c>
      <c r="F77" s="40">
        <v>192.06899999999999</v>
      </c>
      <c r="G77" s="41">
        <v>5</v>
      </c>
      <c r="H77" s="42" t="s">
        <v>24</v>
      </c>
    </row>
    <row r="78" spans="1:8" x14ac:dyDescent="0.2">
      <c r="A78" s="1">
        <v>75</v>
      </c>
      <c r="B78" s="38">
        <v>637</v>
      </c>
      <c r="C78" s="37" t="s">
        <v>194</v>
      </c>
      <c r="D78" s="40">
        <v>30988</v>
      </c>
      <c r="E78" s="40">
        <v>171</v>
      </c>
      <c r="F78" s="40">
        <v>181.21600000000001</v>
      </c>
      <c r="G78" s="41">
        <v>11</v>
      </c>
      <c r="H78" s="42" t="s">
        <v>15</v>
      </c>
    </row>
    <row r="79" spans="1:8" x14ac:dyDescent="0.2">
      <c r="A79" s="1">
        <v>76</v>
      </c>
      <c r="B79" s="38">
        <v>656</v>
      </c>
      <c r="C79" s="37" t="s">
        <v>201</v>
      </c>
      <c r="D79" s="40">
        <v>28410</v>
      </c>
      <c r="E79" s="40">
        <v>154</v>
      </c>
      <c r="F79" s="40">
        <v>184.48099999999999</v>
      </c>
      <c r="G79" s="41">
        <v>10</v>
      </c>
      <c r="H79" s="42" t="s">
        <v>15</v>
      </c>
    </row>
    <row r="80" spans="1:8" x14ac:dyDescent="0.2">
      <c r="A80" s="1">
        <v>77</v>
      </c>
      <c r="B80" s="38">
        <v>663</v>
      </c>
      <c r="C80" s="37" t="s">
        <v>202</v>
      </c>
      <c r="D80" s="40">
        <v>6991</v>
      </c>
      <c r="E80" s="40">
        <v>39</v>
      </c>
      <c r="F80" s="40">
        <v>179.256</v>
      </c>
      <c r="G80" s="41" t="s">
        <v>10</v>
      </c>
      <c r="H80" s="42" t="s">
        <v>11</v>
      </c>
    </row>
    <row r="81" spans="1:8" x14ac:dyDescent="0.2">
      <c r="A81" s="1">
        <v>78</v>
      </c>
      <c r="B81" s="38">
        <v>672</v>
      </c>
      <c r="C81" s="37" t="s">
        <v>209</v>
      </c>
      <c r="D81" s="40">
        <v>22084</v>
      </c>
      <c r="E81" s="40">
        <v>114</v>
      </c>
      <c r="F81" s="40">
        <v>193.71899999999999</v>
      </c>
      <c r="G81" s="41">
        <v>4</v>
      </c>
      <c r="H81" s="42" t="s">
        <v>24</v>
      </c>
    </row>
    <row r="82" spans="1:8" x14ac:dyDescent="0.2">
      <c r="A82" s="1">
        <v>79</v>
      </c>
      <c r="B82" s="38">
        <v>680</v>
      </c>
      <c r="C82" s="37" t="s">
        <v>213</v>
      </c>
      <c r="D82" s="40">
        <v>13185</v>
      </c>
      <c r="E82" s="40">
        <v>69</v>
      </c>
      <c r="F82" s="40">
        <v>191.08699999999999</v>
      </c>
      <c r="G82" s="41">
        <v>5</v>
      </c>
      <c r="H82" s="42" t="s">
        <v>24</v>
      </c>
    </row>
    <row r="83" spans="1:8" x14ac:dyDescent="0.2">
      <c r="A83" s="1">
        <v>80</v>
      </c>
      <c r="B83" s="38">
        <v>718</v>
      </c>
      <c r="C83" s="37" t="s">
        <v>217</v>
      </c>
      <c r="D83" s="40">
        <v>0</v>
      </c>
      <c r="E83" s="40">
        <v>0</v>
      </c>
      <c r="F83" s="40">
        <v>0</v>
      </c>
      <c r="G83" s="41" t="s">
        <v>10</v>
      </c>
      <c r="H83" s="42" t="s">
        <v>11</v>
      </c>
    </row>
    <row r="84" spans="1:8" x14ac:dyDescent="0.2">
      <c r="A84" s="1">
        <v>81</v>
      </c>
      <c r="B84" s="38">
        <v>721</v>
      </c>
      <c r="C84" s="37" t="s">
        <v>218</v>
      </c>
      <c r="D84" s="40">
        <v>6578</v>
      </c>
      <c r="E84" s="40">
        <v>37</v>
      </c>
      <c r="F84" s="40">
        <v>177.78399999999999</v>
      </c>
      <c r="G84" s="41" t="s">
        <v>10</v>
      </c>
      <c r="H84" s="42" t="s">
        <v>11</v>
      </c>
    </row>
    <row r="85" spans="1:8" x14ac:dyDescent="0.2">
      <c r="A85" s="1">
        <v>82</v>
      </c>
      <c r="B85" s="38">
        <v>730</v>
      </c>
      <c r="C85" s="37" t="s">
        <v>219</v>
      </c>
      <c r="D85" s="40">
        <v>40417</v>
      </c>
      <c r="E85" s="40">
        <v>216</v>
      </c>
      <c r="F85" s="40">
        <v>187.11600000000001</v>
      </c>
      <c r="G85" s="41">
        <v>8</v>
      </c>
      <c r="H85" s="42" t="s">
        <v>15</v>
      </c>
    </row>
    <row r="86" spans="1:8" x14ac:dyDescent="0.2">
      <c r="A86" s="1">
        <v>83</v>
      </c>
      <c r="B86" s="38">
        <v>732</v>
      </c>
      <c r="C86" s="37" t="s">
        <v>221</v>
      </c>
      <c r="D86" s="40">
        <v>0</v>
      </c>
      <c r="E86" s="40">
        <v>0</v>
      </c>
      <c r="F86" s="40">
        <v>0</v>
      </c>
      <c r="G86" s="41" t="s">
        <v>10</v>
      </c>
      <c r="H86" s="42" t="s">
        <v>11</v>
      </c>
    </row>
    <row r="87" spans="1:8" x14ac:dyDescent="0.2">
      <c r="A87" s="1">
        <v>84</v>
      </c>
      <c r="B87" s="38">
        <v>733</v>
      </c>
      <c r="C87" s="37" t="s">
        <v>222</v>
      </c>
      <c r="D87" s="40">
        <v>0</v>
      </c>
      <c r="E87" s="40">
        <v>0</v>
      </c>
      <c r="F87" s="40">
        <v>0</v>
      </c>
      <c r="G87" s="41" t="s">
        <v>10</v>
      </c>
      <c r="H87" s="42" t="s">
        <v>19</v>
      </c>
    </row>
    <row r="88" spans="1:8" x14ac:dyDescent="0.2">
      <c r="A88" s="1">
        <v>85</v>
      </c>
      <c r="B88" s="38">
        <v>742</v>
      </c>
      <c r="C88" s="37" t="s">
        <v>225</v>
      </c>
      <c r="D88" s="40">
        <v>14151</v>
      </c>
      <c r="E88" s="40">
        <v>87</v>
      </c>
      <c r="F88" s="40">
        <v>162.655</v>
      </c>
      <c r="G88" s="41">
        <v>23</v>
      </c>
      <c r="H88" s="42" t="s">
        <v>13</v>
      </c>
    </row>
    <row r="89" spans="1:8" x14ac:dyDescent="0.2">
      <c r="A89" s="1">
        <v>86</v>
      </c>
      <c r="B89" s="38">
        <v>762</v>
      </c>
      <c r="C89" s="37" t="s">
        <v>229</v>
      </c>
      <c r="D89" s="40">
        <v>14971</v>
      </c>
      <c r="E89" s="40">
        <v>98</v>
      </c>
      <c r="F89" s="40">
        <v>152.76499999999999</v>
      </c>
      <c r="G89" s="41">
        <v>29</v>
      </c>
      <c r="H89" s="42" t="s">
        <v>13</v>
      </c>
    </row>
    <row r="90" spans="1:8" x14ac:dyDescent="0.2">
      <c r="A90" s="1">
        <v>87</v>
      </c>
      <c r="B90" s="38">
        <v>785</v>
      </c>
      <c r="C90" s="37" t="s">
        <v>281</v>
      </c>
      <c r="D90" s="40">
        <v>1231</v>
      </c>
      <c r="E90" s="40">
        <v>8</v>
      </c>
      <c r="F90" s="40">
        <v>153.875</v>
      </c>
      <c r="G90" s="41" t="s">
        <v>10</v>
      </c>
      <c r="H90" s="42" t="s">
        <v>11</v>
      </c>
    </row>
    <row r="91" spans="1:8" x14ac:dyDescent="0.2">
      <c r="A91" s="1">
        <v>88</v>
      </c>
      <c r="B91" s="38">
        <v>789</v>
      </c>
      <c r="C91" s="37" t="s">
        <v>232</v>
      </c>
      <c r="D91" s="40">
        <v>2387</v>
      </c>
      <c r="E91" s="40">
        <v>14</v>
      </c>
      <c r="F91" s="40">
        <v>170.5</v>
      </c>
      <c r="G91" s="41" t="s">
        <v>10</v>
      </c>
      <c r="H91" s="42" t="s">
        <v>11</v>
      </c>
    </row>
    <row r="92" spans="1:8" x14ac:dyDescent="0.2">
      <c r="A92" s="1">
        <v>89</v>
      </c>
      <c r="B92" s="38">
        <v>790</v>
      </c>
      <c r="C92" s="37" t="s">
        <v>233</v>
      </c>
      <c r="D92" s="40">
        <v>35190</v>
      </c>
      <c r="E92" s="40">
        <v>180</v>
      </c>
      <c r="F92" s="40">
        <v>195.5</v>
      </c>
      <c r="G92" s="41">
        <v>3</v>
      </c>
      <c r="H92" s="42" t="s">
        <v>24</v>
      </c>
    </row>
    <row r="93" spans="1:8" x14ac:dyDescent="0.2">
      <c r="A93" s="1">
        <v>90</v>
      </c>
      <c r="B93" s="38">
        <v>806</v>
      </c>
      <c r="C93" s="37" t="s">
        <v>316</v>
      </c>
      <c r="D93" s="40">
        <v>20082</v>
      </c>
      <c r="E93" s="40">
        <v>102</v>
      </c>
      <c r="F93" s="40">
        <v>196.88200000000001</v>
      </c>
      <c r="G93" s="41">
        <v>2</v>
      </c>
      <c r="H93" s="42" t="s">
        <v>24</v>
      </c>
    </row>
    <row r="94" spans="1:8" x14ac:dyDescent="0.2">
      <c r="A94" s="1">
        <v>91</v>
      </c>
      <c r="B94" s="38">
        <v>845</v>
      </c>
      <c r="C94" s="37" t="s">
        <v>239</v>
      </c>
      <c r="D94" s="40">
        <v>0</v>
      </c>
      <c r="E94" s="40">
        <v>0</v>
      </c>
      <c r="F94" s="40">
        <v>0</v>
      </c>
      <c r="G94" s="41" t="s">
        <v>10</v>
      </c>
      <c r="H94" s="42" t="s">
        <v>11</v>
      </c>
    </row>
    <row r="95" spans="1:8" x14ac:dyDescent="0.2">
      <c r="A95" s="1">
        <v>92</v>
      </c>
      <c r="B95" s="38">
        <v>855</v>
      </c>
      <c r="C95" s="37" t="s">
        <v>241</v>
      </c>
      <c r="D95" s="40">
        <v>0</v>
      </c>
      <c r="E95" s="40">
        <v>0</v>
      </c>
      <c r="F95" s="40">
        <v>0</v>
      </c>
      <c r="G95" s="41" t="s">
        <v>10</v>
      </c>
      <c r="H95" s="42" t="s">
        <v>11</v>
      </c>
    </row>
    <row r="96" spans="1:8" x14ac:dyDescent="0.2">
      <c r="A96" s="1">
        <v>93</v>
      </c>
      <c r="B96" s="38">
        <v>856</v>
      </c>
      <c r="C96" s="37" t="s">
        <v>242</v>
      </c>
      <c r="D96" s="40">
        <v>4518</v>
      </c>
      <c r="E96" s="40">
        <v>30</v>
      </c>
      <c r="F96" s="40">
        <v>150.6</v>
      </c>
      <c r="G96" s="41" t="s">
        <v>10</v>
      </c>
      <c r="H96" s="42" t="s">
        <v>19</v>
      </c>
    </row>
    <row r="97" spans="1:8" x14ac:dyDescent="0.2">
      <c r="A97" s="1">
        <v>94</v>
      </c>
      <c r="B97" s="38">
        <v>859</v>
      </c>
      <c r="C97" s="37" t="s">
        <v>243</v>
      </c>
      <c r="D97" s="40">
        <v>23433</v>
      </c>
      <c r="E97" s="40">
        <v>128</v>
      </c>
      <c r="F97" s="40">
        <v>183.07</v>
      </c>
      <c r="G97" s="41">
        <v>10</v>
      </c>
      <c r="H97" s="42" t="s">
        <v>15</v>
      </c>
    </row>
    <row r="98" spans="1:8" x14ac:dyDescent="0.2">
      <c r="A98" s="1">
        <v>95</v>
      </c>
      <c r="B98" s="38">
        <v>862</v>
      </c>
      <c r="C98" s="37" t="s">
        <v>244</v>
      </c>
      <c r="D98" s="40">
        <v>22977</v>
      </c>
      <c r="E98" s="40">
        <v>148</v>
      </c>
      <c r="F98" s="40">
        <v>155.25</v>
      </c>
      <c r="G98" s="41">
        <v>27</v>
      </c>
      <c r="H98" s="42" t="s">
        <v>17</v>
      </c>
    </row>
    <row r="99" spans="1:8" x14ac:dyDescent="0.2">
      <c r="A99" s="1">
        <v>96</v>
      </c>
      <c r="B99" s="38">
        <v>863</v>
      </c>
      <c r="C99" s="37" t="s">
        <v>245</v>
      </c>
      <c r="D99" s="40">
        <v>29797</v>
      </c>
      <c r="E99" s="40">
        <v>162</v>
      </c>
      <c r="F99" s="40">
        <v>183.93199999999999</v>
      </c>
      <c r="G99" s="41">
        <v>10</v>
      </c>
      <c r="H99" s="42" t="s">
        <v>15</v>
      </c>
    </row>
    <row r="100" spans="1:8" x14ac:dyDescent="0.2">
      <c r="A100" s="1">
        <v>97</v>
      </c>
      <c r="B100" s="38">
        <v>876</v>
      </c>
      <c r="C100" s="37" t="s">
        <v>246</v>
      </c>
      <c r="D100" s="40">
        <v>0</v>
      </c>
      <c r="E100" s="40">
        <v>0</v>
      </c>
      <c r="F100" s="40">
        <v>0</v>
      </c>
      <c r="G100" s="41" t="s">
        <v>10</v>
      </c>
      <c r="H100" s="42" t="s">
        <v>19</v>
      </c>
    </row>
    <row r="101" spans="1:8" x14ac:dyDescent="0.2">
      <c r="A101" s="1">
        <v>98</v>
      </c>
      <c r="B101" s="38">
        <v>878</v>
      </c>
      <c r="C101" s="37" t="s">
        <v>249</v>
      </c>
      <c r="D101" s="40">
        <v>0</v>
      </c>
      <c r="E101" s="40">
        <v>0</v>
      </c>
      <c r="F101" s="40">
        <v>0</v>
      </c>
      <c r="G101" s="41" t="s">
        <v>10</v>
      </c>
      <c r="H101" s="42" t="s">
        <v>11</v>
      </c>
    </row>
    <row r="102" spans="1:8" x14ac:dyDescent="0.2">
      <c r="A102" s="1">
        <v>99</v>
      </c>
      <c r="B102" s="38">
        <v>879</v>
      </c>
      <c r="C102" s="37" t="s">
        <v>210</v>
      </c>
      <c r="D102" s="40">
        <v>2127</v>
      </c>
      <c r="E102" s="40">
        <v>14</v>
      </c>
      <c r="F102" s="40">
        <v>151.929</v>
      </c>
      <c r="G102" s="41" t="s">
        <v>10</v>
      </c>
      <c r="H102" s="42" t="s">
        <v>19</v>
      </c>
    </row>
    <row r="103" spans="1:8" x14ac:dyDescent="0.2">
      <c r="A103" s="1">
        <v>100</v>
      </c>
      <c r="B103" s="38">
        <v>892</v>
      </c>
      <c r="C103" s="37" t="s">
        <v>251</v>
      </c>
      <c r="D103" s="40">
        <v>17113</v>
      </c>
      <c r="E103" s="40">
        <v>90</v>
      </c>
      <c r="F103" s="40">
        <v>190.14400000000001</v>
      </c>
      <c r="G103" s="41">
        <v>6</v>
      </c>
      <c r="H103" s="42" t="s">
        <v>24</v>
      </c>
    </row>
    <row r="104" spans="1:8" x14ac:dyDescent="0.2">
      <c r="A104" s="1">
        <v>101</v>
      </c>
      <c r="B104" s="38">
        <v>893</v>
      </c>
      <c r="C104" s="37" t="s">
        <v>252</v>
      </c>
      <c r="D104" s="40">
        <v>21687</v>
      </c>
      <c r="E104" s="40">
        <v>113</v>
      </c>
      <c r="F104" s="40">
        <v>191.92</v>
      </c>
      <c r="G104" s="41">
        <v>5</v>
      </c>
      <c r="H104" s="42" t="s">
        <v>24</v>
      </c>
    </row>
    <row r="105" spans="1:8" x14ac:dyDescent="0.2">
      <c r="A105" s="1">
        <v>102</v>
      </c>
      <c r="B105" s="38">
        <v>905</v>
      </c>
      <c r="C105" s="37" t="s">
        <v>261</v>
      </c>
      <c r="D105" s="40">
        <v>33177</v>
      </c>
      <c r="E105" s="40">
        <v>185</v>
      </c>
      <c r="F105" s="40">
        <v>179.33500000000001</v>
      </c>
      <c r="G105" s="41">
        <v>13</v>
      </c>
      <c r="H105" s="42" t="s">
        <v>15</v>
      </c>
    </row>
    <row r="106" spans="1:8" x14ac:dyDescent="0.2">
      <c r="A106" s="1">
        <v>103</v>
      </c>
      <c r="B106" s="38">
        <v>913</v>
      </c>
      <c r="C106" s="37" t="s">
        <v>254</v>
      </c>
      <c r="D106" s="40">
        <v>20814</v>
      </c>
      <c r="E106" s="40">
        <v>121</v>
      </c>
      <c r="F106" s="40">
        <v>172.017</v>
      </c>
      <c r="G106" s="41">
        <v>17</v>
      </c>
      <c r="H106" s="42" t="s">
        <v>13</v>
      </c>
    </row>
    <row r="107" spans="1:8" x14ac:dyDescent="0.2">
      <c r="A107" s="1">
        <v>104</v>
      </c>
      <c r="B107" s="38">
        <v>919</v>
      </c>
      <c r="C107" s="37" t="s">
        <v>255</v>
      </c>
      <c r="D107" s="40">
        <v>6582</v>
      </c>
      <c r="E107" s="40">
        <v>37</v>
      </c>
      <c r="F107" s="40">
        <v>177.892</v>
      </c>
      <c r="G107" s="41" t="s">
        <v>10</v>
      </c>
      <c r="H107" s="42" t="s">
        <v>11</v>
      </c>
    </row>
    <row r="108" spans="1:8" x14ac:dyDescent="0.2">
      <c r="A108" s="1">
        <v>105</v>
      </c>
      <c r="B108" s="38">
        <v>1002</v>
      </c>
      <c r="C108" s="37" t="s">
        <v>317</v>
      </c>
      <c r="D108" s="40">
        <v>7642</v>
      </c>
      <c r="E108" s="40">
        <v>44</v>
      </c>
      <c r="F108" s="40">
        <v>173.68199999999999</v>
      </c>
      <c r="G108" s="41">
        <v>16</v>
      </c>
      <c r="H108" s="42" t="s">
        <v>13</v>
      </c>
    </row>
    <row r="109" spans="1:8" x14ac:dyDescent="0.2">
      <c r="A109" s="1">
        <v>106</v>
      </c>
      <c r="B109" s="38">
        <v>1005</v>
      </c>
      <c r="C109" s="37" t="s">
        <v>106</v>
      </c>
      <c r="D109" s="40">
        <v>2590</v>
      </c>
      <c r="E109" s="40">
        <v>16</v>
      </c>
      <c r="F109" s="40">
        <v>161.875</v>
      </c>
      <c r="G109" s="41" t="s">
        <v>10</v>
      </c>
      <c r="H109" s="42" t="s">
        <v>11</v>
      </c>
    </row>
    <row r="110" spans="1:8" x14ac:dyDescent="0.2">
      <c r="A110" s="1">
        <v>107</v>
      </c>
      <c r="B110" s="38">
        <v>1011</v>
      </c>
      <c r="C110" s="37" t="s">
        <v>163</v>
      </c>
      <c r="D110" s="40">
        <v>2546</v>
      </c>
      <c r="E110" s="40">
        <v>16</v>
      </c>
      <c r="F110" s="40">
        <v>159.125</v>
      </c>
      <c r="G110" s="41" t="s">
        <v>10</v>
      </c>
      <c r="H110" s="42" t="s">
        <v>19</v>
      </c>
    </row>
    <row r="111" spans="1:8" x14ac:dyDescent="0.2">
      <c r="A111" s="1">
        <v>108</v>
      </c>
      <c r="B111" s="38">
        <v>1023</v>
      </c>
      <c r="C111" s="37" t="s">
        <v>318</v>
      </c>
      <c r="D111" s="40">
        <v>12125</v>
      </c>
      <c r="E111" s="40">
        <v>71</v>
      </c>
      <c r="F111" s="40">
        <v>170.77500000000001</v>
      </c>
      <c r="G111" s="41">
        <v>18</v>
      </c>
      <c r="H111" s="42" t="s">
        <v>17</v>
      </c>
    </row>
    <row r="112" spans="1:8" x14ac:dyDescent="0.2">
      <c r="A112" s="1">
        <v>109</v>
      </c>
      <c r="B112" s="38">
        <v>1027</v>
      </c>
      <c r="C112" s="37" t="s">
        <v>285</v>
      </c>
      <c r="D112" s="40">
        <v>21944</v>
      </c>
      <c r="E112" s="40">
        <v>120</v>
      </c>
      <c r="F112" s="40">
        <v>182.86699999999999</v>
      </c>
      <c r="G112" s="41">
        <v>11</v>
      </c>
      <c r="H112" s="42" t="s">
        <v>15</v>
      </c>
    </row>
    <row r="113" spans="1:8" x14ac:dyDescent="0.2">
      <c r="A113" s="1">
        <v>110</v>
      </c>
      <c r="B113" s="38">
        <v>1165</v>
      </c>
      <c r="C113" s="37" t="s">
        <v>320</v>
      </c>
      <c r="D113" s="40">
        <v>4706</v>
      </c>
      <c r="E113" s="40">
        <v>30</v>
      </c>
      <c r="F113" s="40">
        <v>156.86699999999999</v>
      </c>
      <c r="G113" s="41" t="s">
        <v>10</v>
      </c>
      <c r="H113" s="42" t="s">
        <v>19</v>
      </c>
    </row>
    <row r="114" spans="1:8" x14ac:dyDescent="0.2">
      <c r="A114" s="1">
        <v>111</v>
      </c>
      <c r="B114" s="38">
        <v>1168</v>
      </c>
      <c r="C114" s="37" t="s">
        <v>189</v>
      </c>
      <c r="D114" s="40">
        <v>29848</v>
      </c>
      <c r="E114" s="40">
        <v>177</v>
      </c>
      <c r="F114" s="40">
        <v>168.63300000000001</v>
      </c>
      <c r="G114" s="41">
        <v>19</v>
      </c>
      <c r="H114" s="42" t="s">
        <v>13</v>
      </c>
    </row>
    <row r="115" spans="1:8" x14ac:dyDescent="0.2">
      <c r="A115" s="1">
        <v>112</v>
      </c>
      <c r="B115" s="38">
        <v>1172</v>
      </c>
      <c r="C115" s="37" t="s">
        <v>126</v>
      </c>
      <c r="D115" s="40">
        <v>0</v>
      </c>
      <c r="E115" s="40">
        <v>0</v>
      </c>
      <c r="F115" s="40">
        <v>0</v>
      </c>
      <c r="G115" s="41" t="s">
        <v>10</v>
      </c>
      <c r="H115" s="42" t="s">
        <v>19</v>
      </c>
    </row>
    <row r="116" spans="1:8" x14ac:dyDescent="0.2">
      <c r="A116" s="1">
        <v>113</v>
      </c>
      <c r="B116" s="38">
        <v>1178</v>
      </c>
      <c r="C116" s="37" t="s">
        <v>78</v>
      </c>
      <c r="D116" s="40">
        <v>3923</v>
      </c>
      <c r="E116" s="40">
        <v>26</v>
      </c>
      <c r="F116" s="40">
        <v>150.88499999999999</v>
      </c>
      <c r="G116" s="41" t="s">
        <v>10</v>
      </c>
      <c r="H116" s="42" t="s">
        <v>11</v>
      </c>
    </row>
    <row r="117" spans="1:8" x14ac:dyDescent="0.2">
      <c r="A117" s="1">
        <v>114</v>
      </c>
      <c r="B117" s="38">
        <v>1180</v>
      </c>
      <c r="C117" s="37" t="s">
        <v>81</v>
      </c>
      <c r="D117" s="40">
        <v>0</v>
      </c>
      <c r="E117" s="40">
        <v>0</v>
      </c>
      <c r="F117" s="40">
        <v>0</v>
      </c>
      <c r="G117" s="41" t="s">
        <v>10</v>
      </c>
      <c r="H117" s="42" t="s">
        <v>19</v>
      </c>
    </row>
    <row r="118" spans="1:8" x14ac:dyDescent="0.2">
      <c r="A118" s="1">
        <v>115</v>
      </c>
      <c r="B118" s="38">
        <v>1181</v>
      </c>
      <c r="C118" s="37" t="s">
        <v>80</v>
      </c>
      <c r="D118" s="40">
        <v>0</v>
      </c>
      <c r="E118" s="40">
        <v>0</v>
      </c>
      <c r="F118" s="40">
        <v>0</v>
      </c>
      <c r="G118" s="41" t="s">
        <v>10</v>
      </c>
      <c r="H118" s="42" t="s">
        <v>11</v>
      </c>
    </row>
    <row r="119" spans="1:8" x14ac:dyDescent="0.2">
      <c r="A119" s="1">
        <v>116</v>
      </c>
      <c r="B119" s="38">
        <v>1188</v>
      </c>
      <c r="C119" s="37" t="s">
        <v>167</v>
      </c>
      <c r="D119" s="40">
        <v>0</v>
      </c>
      <c r="E119" s="40">
        <v>0</v>
      </c>
      <c r="F119" s="40">
        <v>0</v>
      </c>
      <c r="G119" s="41" t="s">
        <v>10</v>
      </c>
      <c r="H119" s="42" t="s">
        <v>11</v>
      </c>
    </row>
    <row r="120" spans="1:8" x14ac:dyDescent="0.2">
      <c r="A120" s="1">
        <v>117</v>
      </c>
      <c r="B120" s="38">
        <v>1270</v>
      </c>
      <c r="C120" s="37" t="s">
        <v>207</v>
      </c>
      <c r="D120" s="40">
        <v>31158</v>
      </c>
      <c r="E120" s="40">
        <v>172</v>
      </c>
      <c r="F120" s="40">
        <v>181.15100000000001</v>
      </c>
      <c r="G120" s="41">
        <v>11</v>
      </c>
      <c r="H120" s="42" t="s">
        <v>15</v>
      </c>
    </row>
    <row r="121" spans="1:8" x14ac:dyDescent="0.2">
      <c r="A121" s="1">
        <v>118</v>
      </c>
      <c r="B121" s="38">
        <v>1272</v>
      </c>
      <c r="C121" s="37" t="s">
        <v>231</v>
      </c>
      <c r="D121" s="40">
        <v>0</v>
      </c>
      <c r="E121" s="40">
        <v>0</v>
      </c>
      <c r="F121" s="40">
        <v>0</v>
      </c>
      <c r="G121" s="41" t="s">
        <v>10</v>
      </c>
      <c r="H121" s="42" t="s">
        <v>19</v>
      </c>
    </row>
    <row r="122" spans="1:8" x14ac:dyDescent="0.2">
      <c r="A122" s="1">
        <v>119</v>
      </c>
      <c r="B122" s="38">
        <v>1274</v>
      </c>
      <c r="C122" s="37" t="s">
        <v>9</v>
      </c>
      <c r="D122" s="40">
        <v>0</v>
      </c>
      <c r="E122" s="40">
        <v>0</v>
      </c>
      <c r="F122" s="40">
        <v>0</v>
      </c>
      <c r="G122" s="41" t="s">
        <v>10</v>
      </c>
      <c r="H122" s="42" t="s">
        <v>11</v>
      </c>
    </row>
    <row r="123" spans="1:8" x14ac:dyDescent="0.2">
      <c r="A123" s="1">
        <v>120</v>
      </c>
      <c r="B123" s="38">
        <v>1275</v>
      </c>
      <c r="C123" s="37" t="s">
        <v>169</v>
      </c>
      <c r="D123" s="40">
        <v>0</v>
      </c>
      <c r="E123" s="40">
        <v>0</v>
      </c>
      <c r="F123" s="40">
        <v>0</v>
      </c>
      <c r="G123" s="41" t="s">
        <v>10</v>
      </c>
      <c r="H123" s="42" t="s">
        <v>19</v>
      </c>
    </row>
    <row r="124" spans="1:8" x14ac:dyDescent="0.2">
      <c r="A124" s="1">
        <v>121</v>
      </c>
      <c r="B124" s="38">
        <v>1284</v>
      </c>
      <c r="C124" s="37" t="s">
        <v>286</v>
      </c>
      <c r="D124" s="40">
        <v>3984</v>
      </c>
      <c r="E124" s="40">
        <v>24</v>
      </c>
      <c r="F124" s="40">
        <v>166</v>
      </c>
      <c r="G124" s="41" t="s">
        <v>10</v>
      </c>
      <c r="H124" s="42" t="s">
        <v>11</v>
      </c>
    </row>
    <row r="125" spans="1:8" x14ac:dyDescent="0.2">
      <c r="A125" s="1">
        <v>122</v>
      </c>
      <c r="B125" s="38">
        <v>1365</v>
      </c>
      <c r="C125" s="37" t="s">
        <v>33</v>
      </c>
      <c r="D125" s="40">
        <v>7276</v>
      </c>
      <c r="E125" s="40">
        <v>48</v>
      </c>
      <c r="F125" s="40">
        <v>151.583</v>
      </c>
      <c r="G125" s="41">
        <v>29</v>
      </c>
      <c r="H125" s="42" t="s">
        <v>17</v>
      </c>
    </row>
    <row r="126" spans="1:8" x14ac:dyDescent="0.2">
      <c r="A126" s="1">
        <v>123</v>
      </c>
      <c r="B126" s="38">
        <v>1370</v>
      </c>
      <c r="C126" s="37" t="s">
        <v>115</v>
      </c>
      <c r="D126" s="40">
        <v>11761</v>
      </c>
      <c r="E126" s="40">
        <v>71</v>
      </c>
      <c r="F126" s="40">
        <v>165.648</v>
      </c>
      <c r="G126" s="41">
        <v>21</v>
      </c>
      <c r="H126" s="42" t="s">
        <v>13</v>
      </c>
    </row>
    <row r="127" spans="1:8" x14ac:dyDescent="0.2">
      <c r="A127" s="1">
        <v>124</v>
      </c>
      <c r="B127" s="38">
        <v>1373</v>
      </c>
      <c r="C127" s="37" t="s">
        <v>321</v>
      </c>
      <c r="D127" s="40">
        <v>11236</v>
      </c>
      <c r="E127" s="40">
        <v>78</v>
      </c>
      <c r="F127" s="40">
        <v>144.05099999999999</v>
      </c>
      <c r="G127" s="41">
        <v>34</v>
      </c>
      <c r="H127" s="42" t="s">
        <v>17</v>
      </c>
    </row>
    <row r="128" spans="1:8" x14ac:dyDescent="0.2">
      <c r="A128" s="1">
        <v>125</v>
      </c>
      <c r="B128" s="38">
        <v>1375</v>
      </c>
      <c r="C128" s="37" t="s">
        <v>187</v>
      </c>
      <c r="D128" s="40">
        <v>33874</v>
      </c>
      <c r="E128" s="40">
        <v>200</v>
      </c>
      <c r="F128" s="40">
        <v>169.37</v>
      </c>
      <c r="G128" s="41">
        <v>19</v>
      </c>
      <c r="H128" s="42" t="s">
        <v>13</v>
      </c>
    </row>
    <row r="129" spans="1:8" x14ac:dyDescent="0.2">
      <c r="A129" s="1">
        <v>126</v>
      </c>
      <c r="B129" s="38">
        <v>1376</v>
      </c>
      <c r="C129" s="37" t="s">
        <v>191</v>
      </c>
      <c r="D129" s="40">
        <v>5315</v>
      </c>
      <c r="E129" s="40">
        <v>29</v>
      </c>
      <c r="F129" s="40">
        <v>183.27600000000001</v>
      </c>
      <c r="G129" s="41" t="s">
        <v>10</v>
      </c>
      <c r="H129" s="42" t="s">
        <v>11</v>
      </c>
    </row>
    <row r="130" spans="1:8" x14ac:dyDescent="0.2">
      <c r="A130" s="1">
        <v>127</v>
      </c>
      <c r="B130" s="38">
        <v>1377</v>
      </c>
      <c r="C130" s="37" t="s">
        <v>197</v>
      </c>
      <c r="D130" s="40">
        <v>10586</v>
      </c>
      <c r="E130" s="40">
        <v>58</v>
      </c>
      <c r="F130" s="40">
        <v>182.517</v>
      </c>
      <c r="G130" s="41">
        <v>11</v>
      </c>
      <c r="H130" s="42" t="s">
        <v>15</v>
      </c>
    </row>
    <row r="131" spans="1:8" x14ac:dyDescent="0.2">
      <c r="A131" s="1">
        <v>128</v>
      </c>
      <c r="B131" s="38">
        <v>1378</v>
      </c>
      <c r="C131" s="37" t="s">
        <v>216</v>
      </c>
      <c r="D131" s="40">
        <v>1431</v>
      </c>
      <c r="E131" s="40">
        <v>9</v>
      </c>
      <c r="F131" s="40">
        <v>159</v>
      </c>
      <c r="G131" s="41" t="s">
        <v>10</v>
      </c>
      <c r="H131" s="42" t="s">
        <v>11</v>
      </c>
    </row>
    <row r="132" spans="1:8" x14ac:dyDescent="0.2">
      <c r="A132" s="1">
        <v>129</v>
      </c>
      <c r="B132" s="38">
        <v>1381</v>
      </c>
      <c r="C132" s="37" t="s">
        <v>238</v>
      </c>
      <c r="D132" s="40">
        <v>3671</v>
      </c>
      <c r="E132" s="40">
        <v>22</v>
      </c>
      <c r="F132" s="40">
        <v>166.864</v>
      </c>
      <c r="G132" s="41" t="s">
        <v>10</v>
      </c>
      <c r="H132" s="42" t="s">
        <v>11</v>
      </c>
    </row>
    <row r="133" spans="1:8" x14ac:dyDescent="0.2">
      <c r="A133" s="1">
        <v>130</v>
      </c>
      <c r="B133" s="38">
        <v>1383</v>
      </c>
      <c r="C133" s="37" t="s">
        <v>250</v>
      </c>
      <c r="D133" s="40">
        <v>8723</v>
      </c>
      <c r="E133" s="40">
        <v>48</v>
      </c>
      <c r="F133" s="40">
        <v>181.72900000000001</v>
      </c>
      <c r="G133" s="41">
        <v>11</v>
      </c>
      <c r="H133" s="42" t="s">
        <v>15</v>
      </c>
    </row>
    <row r="134" spans="1:8" x14ac:dyDescent="0.2">
      <c r="A134" s="1">
        <v>131</v>
      </c>
      <c r="B134" s="38">
        <v>1455</v>
      </c>
      <c r="C134" s="37" t="s">
        <v>82</v>
      </c>
      <c r="D134" s="40">
        <v>1341</v>
      </c>
      <c r="E134" s="40">
        <v>8</v>
      </c>
      <c r="F134" s="40">
        <v>167.625</v>
      </c>
      <c r="G134" s="41" t="s">
        <v>10</v>
      </c>
      <c r="H134" s="42" t="s">
        <v>11</v>
      </c>
    </row>
    <row r="135" spans="1:8" x14ac:dyDescent="0.2">
      <c r="A135" s="1">
        <v>132</v>
      </c>
      <c r="B135" s="38">
        <v>1456</v>
      </c>
      <c r="C135" s="37" t="s">
        <v>114</v>
      </c>
      <c r="D135" s="40">
        <v>1111</v>
      </c>
      <c r="E135" s="40">
        <v>8</v>
      </c>
      <c r="F135" s="40">
        <v>138.875</v>
      </c>
      <c r="G135" s="41" t="s">
        <v>10</v>
      </c>
      <c r="H135" s="42" t="s">
        <v>11</v>
      </c>
    </row>
    <row r="136" spans="1:8" x14ac:dyDescent="0.2">
      <c r="A136" s="1">
        <v>133</v>
      </c>
      <c r="B136" s="38">
        <v>1457</v>
      </c>
      <c r="C136" s="37" t="s">
        <v>132</v>
      </c>
      <c r="D136" s="40">
        <v>8149</v>
      </c>
      <c r="E136" s="40">
        <v>50</v>
      </c>
      <c r="F136" s="40">
        <v>162.97999999999999</v>
      </c>
      <c r="G136" s="41">
        <v>23</v>
      </c>
      <c r="H136" s="42" t="s">
        <v>17</v>
      </c>
    </row>
    <row r="137" spans="1:8" x14ac:dyDescent="0.2">
      <c r="A137" s="1">
        <v>134</v>
      </c>
      <c r="B137" s="38">
        <v>1459</v>
      </c>
      <c r="C137" s="37" t="s">
        <v>151</v>
      </c>
      <c r="D137" s="40">
        <v>13382</v>
      </c>
      <c r="E137" s="40">
        <v>78</v>
      </c>
      <c r="F137" s="40">
        <v>171.56399999999999</v>
      </c>
      <c r="G137" s="41">
        <v>17</v>
      </c>
      <c r="H137" s="42" t="s">
        <v>13</v>
      </c>
    </row>
    <row r="138" spans="1:8" x14ac:dyDescent="0.2">
      <c r="A138" s="1">
        <v>135</v>
      </c>
      <c r="B138" s="38">
        <v>1464</v>
      </c>
      <c r="C138" s="37" t="s">
        <v>220</v>
      </c>
      <c r="D138" s="40">
        <v>43396</v>
      </c>
      <c r="E138" s="40">
        <v>259</v>
      </c>
      <c r="F138" s="40">
        <v>167.55199999999999</v>
      </c>
      <c r="G138" s="41">
        <v>20</v>
      </c>
      <c r="H138" s="42" t="s">
        <v>17</v>
      </c>
    </row>
    <row r="139" spans="1:8" x14ac:dyDescent="0.2">
      <c r="A139" s="1">
        <v>136</v>
      </c>
      <c r="B139" s="38">
        <v>1466</v>
      </c>
      <c r="C139" s="37" t="s">
        <v>234</v>
      </c>
      <c r="D139" s="40">
        <v>24730</v>
      </c>
      <c r="E139" s="40">
        <v>131</v>
      </c>
      <c r="F139" s="40">
        <v>188.779</v>
      </c>
      <c r="G139" s="41">
        <v>7</v>
      </c>
      <c r="H139" s="42" t="s">
        <v>15</v>
      </c>
    </row>
    <row r="140" spans="1:8" x14ac:dyDescent="0.2">
      <c r="A140" s="1">
        <v>137</v>
      </c>
      <c r="B140" s="38">
        <v>1467</v>
      </c>
      <c r="C140" s="37" t="s">
        <v>240</v>
      </c>
      <c r="D140" s="40">
        <v>16518</v>
      </c>
      <c r="E140" s="40">
        <v>104</v>
      </c>
      <c r="F140" s="40">
        <v>158.827</v>
      </c>
      <c r="G140" s="41">
        <v>25</v>
      </c>
      <c r="H140" s="42" t="s">
        <v>17</v>
      </c>
    </row>
    <row r="141" spans="1:8" x14ac:dyDescent="0.2">
      <c r="A141" s="1">
        <v>138</v>
      </c>
      <c r="B141" s="39">
        <v>1468</v>
      </c>
      <c r="C141" s="37" t="s">
        <v>248</v>
      </c>
      <c r="D141" s="40">
        <v>0</v>
      </c>
      <c r="E141" s="40">
        <v>0</v>
      </c>
      <c r="F141" s="40">
        <v>0</v>
      </c>
      <c r="G141" s="41" t="s">
        <v>10</v>
      </c>
      <c r="H141" s="42" t="s">
        <v>11</v>
      </c>
    </row>
    <row r="142" spans="1:8" x14ac:dyDescent="0.2">
      <c r="A142" s="1">
        <v>139</v>
      </c>
      <c r="B142" s="38">
        <v>1491</v>
      </c>
      <c r="C142" s="37" t="s">
        <v>204</v>
      </c>
      <c r="D142" s="40">
        <v>0</v>
      </c>
      <c r="E142" s="40">
        <v>0</v>
      </c>
      <c r="F142" s="40">
        <v>0</v>
      </c>
      <c r="G142" s="41" t="s">
        <v>10</v>
      </c>
      <c r="H142" s="42" t="s">
        <v>11</v>
      </c>
    </row>
    <row r="143" spans="1:8" x14ac:dyDescent="0.2">
      <c r="A143" s="1">
        <v>140</v>
      </c>
      <c r="B143" s="38">
        <v>1492</v>
      </c>
      <c r="C143" s="37" t="s">
        <v>144</v>
      </c>
      <c r="D143" s="40">
        <v>3720</v>
      </c>
      <c r="E143" s="40">
        <v>23</v>
      </c>
      <c r="F143" s="40">
        <v>161.739</v>
      </c>
      <c r="G143" s="41" t="s">
        <v>10</v>
      </c>
      <c r="H143" s="42" t="s">
        <v>11</v>
      </c>
    </row>
    <row r="144" spans="1:8" x14ac:dyDescent="0.2">
      <c r="A144" s="1">
        <v>141</v>
      </c>
      <c r="B144" s="38">
        <v>1520</v>
      </c>
      <c r="C144" s="37" t="s">
        <v>196</v>
      </c>
      <c r="D144" s="40">
        <v>513</v>
      </c>
      <c r="E144" s="40">
        <v>3</v>
      </c>
      <c r="F144" s="40">
        <v>171</v>
      </c>
      <c r="G144" s="41" t="s">
        <v>10</v>
      </c>
      <c r="H144" s="42" t="s">
        <v>11</v>
      </c>
    </row>
    <row r="145" spans="1:8" x14ac:dyDescent="0.2">
      <c r="A145" s="1">
        <v>142</v>
      </c>
      <c r="B145" s="39">
        <v>1611</v>
      </c>
      <c r="C145" s="37" t="s">
        <v>16</v>
      </c>
      <c r="D145" s="40">
        <v>11752</v>
      </c>
      <c r="E145" s="40">
        <v>84</v>
      </c>
      <c r="F145" s="40">
        <v>139.905</v>
      </c>
      <c r="G145" s="41">
        <v>35</v>
      </c>
      <c r="H145" s="42" t="s">
        <v>17</v>
      </c>
    </row>
    <row r="146" spans="1:8" x14ac:dyDescent="0.2">
      <c r="A146" s="1">
        <v>143</v>
      </c>
      <c r="B146" s="38">
        <v>1612</v>
      </c>
      <c r="C146" s="37" t="s">
        <v>265</v>
      </c>
      <c r="D146" s="40">
        <v>0</v>
      </c>
      <c r="E146" s="40">
        <v>0</v>
      </c>
      <c r="F146" s="40">
        <v>0</v>
      </c>
      <c r="G146" s="41" t="s">
        <v>10</v>
      </c>
      <c r="H146" s="42" t="s">
        <v>11</v>
      </c>
    </row>
    <row r="147" spans="1:8" x14ac:dyDescent="0.2">
      <c r="A147" s="1">
        <v>144</v>
      </c>
      <c r="B147" s="38">
        <v>1615</v>
      </c>
      <c r="C147" s="37" t="s">
        <v>95</v>
      </c>
      <c r="D147" s="40">
        <v>21245</v>
      </c>
      <c r="E147" s="40">
        <v>129</v>
      </c>
      <c r="F147" s="40">
        <v>164.69</v>
      </c>
      <c r="G147" s="41">
        <v>22</v>
      </c>
      <c r="H147" s="42" t="s">
        <v>17</v>
      </c>
    </row>
    <row r="148" spans="1:8" x14ac:dyDescent="0.2">
      <c r="A148" s="1">
        <v>145</v>
      </c>
      <c r="B148" s="38">
        <v>1621</v>
      </c>
      <c r="C148" s="37" t="s">
        <v>185</v>
      </c>
      <c r="D148" s="40">
        <v>12438</v>
      </c>
      <c r="E148" s="40">
        <v>90</v>
      </c>
      <c r="F148" s="40">
        <v>138.19999999999999</v>
      </c>
      <c r="G148" s="41">
        <v>35</v>
      </c>
      <c r="H148" s="42" t="s">
        <v>17</v>
      </c>
    </row>
    <row r="149" spans="1:8" x14ac:dyDescent="0.2">
      <c r="A149" s="1">
        <v>146</v>
      </c>
      <c r="B149" s="38">
        <v>1636</v>
      </c>
      <c r="C149" s="37" t="s">
        <v>61</v>
      </c>
      <c r="D149" s="40">
        <v>11706</v>
      </c>
      <c r="E149" s="40">
        <v>72</v>
      </c>
      <c r="F149" s="40">
        <v>162.583</v>
      </c>
      <c r="G149" s="41">
        <v>23</v>
      </c>
      <c r="H149" s="42" t="s">
        <v>17</v>
      </c>
    </row>
    <row r="150" spans="1:8" x14ac:dyDescent="0.2">
      <c r="A150" s="1">
        <v>147</v>
      </c>
      <c r="B150" s="38">
        <v>1639</v>
      </c>
      <c r="C150" s="37" t="s">
        <v>93</v>
      </c>
      <c r="D150" s="40">
        <v>9453</v>
      </c>
      <c r="E150" s="40">
        <v>75</v>
      </c>
      <c r="F150" s="40">
        <v>126.04</v>
      </c>
      <c r="G150" s="41">
        <v>35</v>
      </c>
      <c r="H150" s="42" t="s">
        <v>17</v>
      </c>
    </row>
    <row r="151" spans="1:8" x14ac:dyDescent="0.2">
      <c r="A151" s="1">
        <v>148</v>
      </c>
      <c r="B151" s="38">
        <v>1640</v>
      </c>
      <c r="C151" s="37" t="s">
        <v>94</v>
      </c>
      <c r="D151" s="40">
        <v>24483</v>
      </c>
      <c r="E151" s="40">
        <v>145</v>
      </c>
      <c r="F151" s="40">
        <v>168.84800000000001</v>
      </c>
      <c r="G151" s="41">
        <v>19</v>
      </c>
      <c r="H151" s="42" t="s">
        <v>17</v>
      </c>
    </row>
    <row r="152" spans="1:8" x14ac:dyDescent="0.2">
      <c r="A152" s="1">
        <v>149</v>
      </c>
      <c r="B152" s="39">
        <v>1642</v>
      </c>
      <c r="C152" s="37" t="s">
        <v>153</v>
      </c>
      <c r="D152" s="40">
        <v>18444</v>
      </c>
      <c r="E152" s="40">
        <v>106</v>
      </c>
      <c r="F152" s="40">
        <v>174</v>
      </c>
      <c r="G152" s="41">
        <v>16</v>
      </c>
      <c r="H152" s="42" t="s">
        <v>13</v>
      </c>
    </row>
    <row r="153" spans="1:8" x14ac:dyDescent="0.2">
      <c r="A153" s="1">
        <v>150</v>
      </c>
      <c r="B153" s="38">
        <v>1643</v>
      </c>
      <c r="C153" s="37" t="s">
        <v>253</v>
      </c>
      <c r="D153" s="40">
        <v>3530</v>
      </c>
      <c r="E153" s="40">
        <v>22</v>
      </c>
      <c r="F153" s="40">
        <v>160.45500000000001</v>
      </c>
      <c r="G153" s="41" t="s">
        <v>10</v>
      </c>
      <c r="H153" s="42" t="s">
        <v>11</v>
      </c>
    </row>
    <row r="154" spans="1:8" x14ac:dyDescent="0.2">
      <c r="A154" s="1">
        <v>151</v>
      </c>
      <c r="B154" s="38">
        <v>1670</v>
      </c>
      <c r="C154" s="37" t="s">
        <v>357</v>
      </c>
      <c r="D154" s="40">
        <v>2400</v>
      </c>
      <c r="E154" s="40">
        <v>16</v>
      </c>
      <c r="F154" s="40">
        <v>150</v>
      </c>
      <c r="G154" s="41" t="s">
        <v>10</v>
      </c>
      <c r="H154" s="42" t="s">
        <v>11</v>
      </c>
    </row>
    <row r="155" spans="1:8" x14ac:dyDescent="0.2">
      <c r="A155" s="1">
        <v>152</v>
      </c>
      <c r="B155" s="38">
        <v>1671</v>
      </c>
      <c r="C155" s="37" t="s">
        <v>63</v>
      </c>
      <c r="D155" s="40">
        <v>56095</v>
      </c>
      <c r="E155" s="40">
        <v>291</v>
      </c>
      <c r="F155" s="40">
        <v>192.76599999999999</v>
      </c>
      <c r="G155" s="41">
        <v>5</v>
      </c>
      <c r="H155" s="42" t="s">
        <v>55</v>
      </c>
    </row>
    <row r="156" spans="1:8" x14ac:dyDescent="0.2">
      <c r="A156" s="1">
        <v>153</v>
      </c>
      <c r="B156" s="38">
        <v>1674</v>
      </c>
      <c r="C156" s="37" t="s">
        <v>108</v>
      </c>
      <c r="D156" s="40">
        <v>8620</v>
      </c>
      <c r="E156" s="40">
        <v>57</v>
      </c>
      <c r="F156" s="40">
        <v>151.22800000000001</v>
      </c>
      <c r="G156" s="41">
        <v>29</v>
      </c>
      <c r="H156" s="42" t="s">
        <v>17</v>
      </c>
    </row>
    <row r="157" spans="1:8" x14ac:dyDescent="0.2">
      <c r="A157" s="1">
        <v>154</v>
      </c>
      <c r="B157" s="38">
        <v>1685</v>
      </c>
      <c r="C157" s="37" t="s">
        <v>188</v>
      </c>
      <c r="D157" s="40">
        <v>44789</v>
      </c>
      <c r="E157" s="40">
        <v>246</v>
      </c>
      <c r="F157" s="40">
        <v>182.06899999999999</v>
      </c>
      <c r="G157" s="41">
        <v>11</v>
      </c>
      <c r="H157" s="42" t="s">
        <v>15</v>
      </c>
    </row>
    <row r="158" spans="1:8" x14ac:dyDescent="0.2">
      <c r="A158" s="1">
        <v>155</v>
      </c>
      <c r="B158" s="38">
        <v>1686</v>
      </c>
      <c r="C158" s="37" t="s">
        <v>128</v>
      </c>
      <c r="D158" s="40">
        <v>5265</v>
      </c>
      <c r="E158" s="40">
        <v>40</v>
      </c>
      <c r="F158" s="40">
        <v>131.625</v>
      </c>
      <c r="G158" s="41">
        <v>35</v>
      </c>
      <c r="H158" s="42" t="s">
        <v>17</v>
      </c>
    </row>
    <row r="159" spans="1:8" x14ac:dyDescent="0.2">
      <c r="A159" s="1">
        <v>156</v>
      </c>
      <c r="B159" s="38">
        <v>1739</v>
      </c>
      <c r="C159" s="37" t="s">
        <v>25</v>
      </c>
      <c r="D159" s="40">
        <v>18082</v>
      </c>
      <c r="E159" s="40">
        <v>107</v>
      </c>
      <c r="F159" s="40">
        <v>168.99100000000001</v>
      </c>
      <c r="G159" s="41">
        <v>19</v>
      </c>
      <c r="H159" s="42" t="s">
        <v>17</v>
      </c>
    </row>
    <row r="160" spans="1:8" x14ac:dyDescent="0.2">
      <c r="A160" s="1">
        <v>157</v>
      </c>
      <c r="B160" s="38">
        <v>1740</v>
      </c>
      <c r="C160" s="37" t="s">
        <v>266</v>
      </c>
      <c r="D160" s="40">
        <v>2463</v>
      </c>
      <c r="E160" s="40">
        <v>16</v>
      </c>
      <c r="F160" s="40">
        <v>153.93700000000001</v>
      </c>
      <c r="G160" s="41" t="s">
        <v>10</v>
      </c>
      <c r="H160" s="42" t="s">
        <v>11</v>
      </c>
    </row>
    <row r="161" spans="1:8" x14ac:dyDescent="0.2">
      <c r="A161" s="1">
        <v>158</v>
      </c>
      <c r="B161" s="38">
        <v>1742</v>
      </c>
      <c r="C161" s="37" t="s">
        <v>54</v>
      </c>
      <c r="D161" s="40">
        <v>14088</v>
      </c>
      <c r="E161" s="40">
        <v>81</v>
      </c>
      <c r="F161" s="40">
        <v>173.92599999999999</v>
      </c>
      <c r="G161" s="41">
        <v>16</v>
      </c>
      <c r="H161" s="42" t="s">
        <v>17</v>
      </c>
    </row>
    <row r="162" spans="1:8" x14ac:dyDescent="0.2">
      <c r="A162" s="1">
        <v>159</v>
      </c>
      <c r="B162" s="38">
        <v>1743</v>
      </c>
      <c r="C162" s="37" t="s">
        <v>267</v>
      </c>
      <c r="D162" s="40">
        <v>0</v>
      </c>
      <c r="E162" s="40">
        <v>0</v>
      </c>
      <c r="F162" s="40">
        <v>0</v>
      </c>
      <c r="G162" s="41" t="s">
        <v>10</v>
      </c>
      <c r="H162" s="42" t="s">
        <v>11</v>
      </c>
    </row>
    <row r="163" spans="1:8" x14ac:dyDescent="0.2">
      <c r="A163" s="1">
        <v>160</v>
      </c>
      <c r="B163" s="38">
        <v>1745</v>
      </c>
      <c r="C163" s="37" t="s">
        <v>89</v>
      </c>
      <c r="D163" s="40">
        <v>19766</v>
      </c>
      <c r="E163" s="40">
        <v>111</v>
      </c>
      <c r="F163" s="40">
        <v>178.072</v>
      </c>
      <c r="G163" s="41">
        <v>13</v>
      </c>
      <c r="H163" s="42" t="s">
        <v>15</v>
      </c>
    </row>
    <row r="164" spans="1:8" x14ac:dyDescent="0.2">
      <c r="A164" s="1">
        <v>161</v>
      </c>
      <c r="B164" s="38">
        <v>1747</v>
      </c>
      <c r="C164" s="37" t="s">
        <v>104</v>
      </c>
      <c r="D164" s="40">
        <v>17282</v>
      </c>
      <c r="E164" s="40">
        <v>108</v>
      </c>
      <c r="F164" s="40">
        <v>160.01900000000001</v>
      </c>
      <c r="G164" s="41">
        <v>24</v>
      </c>
      <c r="H164" s="42" t="s">
        <v>17</v>
      </c>
    </row>
    <row r="165" spans="1:8" x14ac:dyDescent="0.2">
      <c r="A165" s="1">
        <v>162</v>
      </c>
      <c r="B165" s="38">
        <v>1748</v>
      </c>
      <c r="C165" s="37" t="s">
        <v>118</v>
      </c>
      <c r="D165" s="40">
        <v>3241</v>
      </c>
      <c r="E165" s="40">
        <v>22</v>
      </c>
      <c r="F165" s="40">
        <v>147.31800000000001</v>
      </c>
      <c r="G165" s="41" t="s">
        <v>10</v>
      </c>
      <c r="H165" s="42" t="s">
        <v>19</v>
      </c>
    </row>
    <row r="166" spans="1:8" x14ac:dyDescent="0.2">
      <c r="A166" s="1">
        <v>163</v>
      </c>
      <c r="B166" s="38">
        <v>1749</v>
      </c>
      <c r="C166" s="37" t="s">
        <v>136</v>
      </c>
      <c r="D166" s="40">
        <v>0</v>
      </c>
      <c r="E166" s="40">
        <v>0</v>
      </c>
      <c r="F166" s="40">
        <v>0</v>
      </c>
      <c r="G166" s="41" t="s">
        <v>10</v>
      </c>
      <c r="H166" s="42" t="s">
        <v>11</v>
      </c>
    </row>
    <row r="167" spans="1:8" x14ac:dyDescent="0.2">
      <c r="A167" s="1">
        <v>164</v>
      </c>
      <c r="B167" s="38">
        <v>1751</v>
      </c>
      <c r="C167" s="37" t="s">
        <v>268</v>
      </c>
      <c r="D167" s="40">
        <v>19287</v>
      </c>
      <c r="E167" s="40">
        <v>114</v>
      </c>
      <c r="F167" s="40">
        <v>169.184</v>
      </c>
      <c r="G167" s="41">
        <v>19</v>
      </c>
      <c r="H167" s="42" t="s">
        <v>17</v>
      </c>
    </row>
    <row r="168" spans="1:8" x14ac:dyDescent="0.2">
      <c r="A168" s="1">
        <v>165</v>
      </c>
      <c r="B168" s="38">
        <v>1754</v>
      </c>
      <c r="C168" s="37" t="s">
        <v>325</v>
      </c>
      <c r="D168" s="40">
        <v>1903</v>
      </c>
      <c r="E168" s="40">
        <v>14</v>
      </c>
      <c r="F168" s="40">
        <v>135.929</v>
      </c>
      <c r="G168" s="41" t="s">
        <v>10</v>
      </c>
      <c r="H168" s="42" t="s">
        <v>19</v>
      </c>
    </row>
    <row r="169" spans="1:8" x14ac:dyDescent="0.2">
      <c r="A169" s="1">
        <v>166</v>
      </c>
      <c r="B169" s="38">
        <v>1755</v>
      </c>
      <c r="C169" s="37" t="s">
        <v>270</v>
      </c>
      <c r="D169" s="40">
        <v>0</v>
      </c>
      <c r="E169" s="40">
        <v>0</v>
      </c>
      <c r="F169" s="40">
        <v>0</v>
      </c>
      <c r="G169" s="41" t="s">
        <v>10</v>
      </c>
      <c r="H169" s="42" t="s">
        <v>11</v>
      </c>
    </row>
    <row r="170" spans="1:8" x14ac:dyDescent="0.2">
      <c r="A170" s="1">
        <v>167</v>
      </c>
      <c r="B170" s="38">
        <v>1757</v>
      </c>
      <c r="C170" s="37" t="s">
        <v>271</v>
      </c>
      <c r="D170" s="40">
        <v>3114</v>
      </c>
      <c r="E170" s="40">
        <v>22</v>
      </c>
      <c r="F170" s="40">
        <v>141.54499999999999</v>
      </c>
      <c r="G170" s="41" t="s">
        <v>10</v>
      </c>
      <c r="H170" s="42" t="s">
        <v>19</v>
      </c>
    </row>
    <row r="171" spans="1:8" x14ac:dyDescent="0.2">
      <c r="A171" s="1">
        <v>168</v>
      </c>
      <c r="B171" s="38">
        <v>1763</v>
      </c>
      <c r="C171" s="37" t="s">
        <v>184</v>
      </c>
      <c r="D171" s="40">
        <v>19065</v>
      </c>
      <c r="E171" s="40">
        <v>112</v>
      </c>
      <c r="F171" s="40">
        <v>170.22300000000001</v>
      </c>
      <c r="G171" s="41">
        <v>18</v>
      </c>
      <c r="H171" s="42" t="s">
        <v>17</v>
      </c>
    </row>
    <row r="172" spans="1:8" x14ac:dyDescent="0.2">
      <c r="A172" s="1">
        <v>169</v>
      </c>
      <c r="B172" s="38">
        <v>1766</v>
      </c>
      <c r="C172" s="37" t="s">
        <v>145</v>
      </c>
      <c r="D172" s="40">
        <v>4452</v>
      </c>
      <c r="E172" s="40">
        <v>31</v>
      </c>
      <c r="F172" s="40">
        <v>143.613</v>
      </c>
      <c r="G172" s="41" t="s">
        <v>10</v>
      </c>
      <c r="H172" s="42" t="s">
        <v>19</v>
      </c>
    </row>
    <row r="173" spans="1:8" x14ac:dyDescent="0.2">
      <c r="A173" s="1">
        <v>170</v>
      </c>
      <c r="B173" s="38">
        <v>1781</v>
      </c>
      <c r="C173" s="37" t="s">
        <v>20</v>
      </c>
      <c r="D173" s="40">
        <v>2326</v>
      </c>
      <c r="E173" s="40">
        <v>15</v>
      </c>
      <c r="F173" s="40">
        <v>155.06700000000001</v>
      </c>
      <c r="G173" s="41" t="s">
        <v>10</v>
      </c>
      <c r="H173" s="42" t="s">
        <v>11</v>
      </c>
    </row>
    <row r="174" spans="1:8" x14ac:dyDescent="0.2">
      <c r="A174" s="1">
        <v>171</v>
      </c>
      <c r="B174" s="38">
        <v>1782</v>
      </c>
      <c r="C174" s="37" t="s">
        <v>53</v>
      </c>
      <c r="D174" s="40">
        <v>3921</v>
      </c>
      <c r="E174" s="40">
        <v>24</v>
      </c>
      <c r="F174" s="40">
        <v>163.375</v>
      </c>
      <c r="G174" s="41" t="s">
        <v>10</v>
      </c>
      <c r="H174" s="42" t="s">
        <v>11</v>
      </c>
    </row>
    <row r="175" spans="1:8" x14ac:dyDescent="0.2">
      <c r="A175" s="1">
        <v>172</v>
      </c>
      <c r="B175" s="38">
        <v>1787</v>
      </c>
      <c r="C175" s="37" t="s">
        <v>327</v>
      </c>
      <c r="D175" s="40">
        <v>0</v>
      </c>
      <c r="E175" s="40">
        <v>0</v>
      </c>
      <c r="F175" s="40">
        <v>0</v>
      </c>
      <c r="G175" s="41" t="s">
        <v>10</v>
      </c>
      <c r="H175" s="42" t="s">
        <v>19</v>
      </c>
    </row>
    <row r="176" spans="1:8" x14ac:dyDescent="0.2">
      <c r="A176" s="1">
        <v>173</v>
      </c>
      <c r="B176" s="38">
        <v>1797</v>
      </c>
      <c r="C176" s="37" t="s">
        <v>309</v>
      </c>
      <c r="D176" s="40">
        <v>0</v>
      </c>
      <c r="E176" s="40">
        <v>0</v>
      </c>
      <c r="F176" s="40">
        <v>0</v>
      </c>
      <c r="G176" s="41" t="s">
        <v>10</v>
      </c>
      <c r="H176" s="42" t="s">
        <v>11</v>
      </c>
    </row>
    <row r="177" spans="1:8" x14ac:dyDescent="0.2">
      <c r="A177" s="1">
        <v>174</v>
      </c>
      <c r="B177" s="38">
        <v>1819</v>
      </c>
      <c r="C177" s="37" t="s">
        <v>288</v>
      </c>
      <c r="D177" s="40">
        <v>20334</v>
      </c>
      <c r="E177" s="40">
        <v>142</v>
      </c>
      <c r="F177" s="40">
        <v>143.197</v>
      </c>
      <c r="G177" s="41">
        <v>35</v>
      </c>
      <c r="H177" s="42" t="s">
        <v>17</v>
      </c>
    </row>
    <row r="178" spans="1:8" x14ac:dyDescent="0.2">
      <c r="A178" s="1">
        <v>175</v>
      </c>
      <c r="B178" s="38">
        <v>1822</v>
      </c>
      <c r="C178" s="37" t="s">
        <v>291</v>
      </c>
      <c r="D178" s="40">
        <v>38082</v>
      </c>
      <c r="E178" s="40">
        <v>218</v>
      </c>
      <c r="F178" s="40">
        <v>174.68799999999999</v>
      </c>
      <c r="G178" s="41">
        <v>16</v>
      </c>
      <c r="H178" s="42" t="s">
        <v>13</v>
      </c>
    </row>
    <row r="179" spans="1:8" x14ac:dyDescent="0.2">
      <c r="A179" s="1">
        <v>176</v>
      </c>
      <c r="B179" s="38">
        <v>1824</v>
      </c>
      <c r="C179" s="37" t="s">
        <v>293</v>
      </c>
      <c r="D179" s="40">
        <v>0</v>
      </c>
      <c r="E179" s="40">
        <v>0</v>
      </c>
      <c r="F179" s="40">
        <v>0</v>
      </c>
      <c r="G179" s="41" t="s">
        <v>10</v>
      </c>
      <c r="H179" s="42" t="s">
        <v>19</v>
      </c>
    </row>
    <row r="180" spans="1:8" x14ac:dyDescent="0.2">
      <c r="A180" s="1">
        <v>177</v>
      </c>
      <c r="B180" s="38">
        <v>1825</v>
      </c>
      <c r="C180" s="37" t="s">
        <v>294</v>
      </c>
      <c r="D180" s="40">
        <v>30252</v>
      </c>
      <c r="E180" s="40">
        <v>166</v>
      </c>
      <c r="F180" s="40">
        <v>182.24100000000001</v>
      </c>
      <c r="G180" s="41">
        <v>11</v>
      </c>
      <c r="H180" s="42" t="s">
        <v>15</v>
      </c>
    </row>
    <row r="181" spans="1:8" x14ac:dyDescent="0.2">
      <c r="A181" s="1">
        <v>178</v>
      </c>
      <c r="B181" s="38">
        <v>1826</v>
      </c>
      <c r="C181" s="37" t="s">
        <v>358</v>
      </c>
      <c r="D181" s="40">
        <v>0</v>
      </c>
      <c r="E181" s="40">
        <v>0</v>
      </c>
      <c r="F181" s="40">
        <v>0</v>
      </c>
      <c r="G181" s="41" t="s">
        <v>10</v>
      </c>
      <c r="H181" s="42" t="s">
        <v>11</v>
      </c>
    </row>
    <row r="182" spans="1:8" x14ac:dyDescent="0.2">
      <c r="A182" s="1">
        <v>179</v>
      </c>
      <c r="B182" s="38">
        <v>1827</v>
      </c>
      <c r="C182" s="37" t="s">
        <v>359</v>
      </c>
      <c r="D182" s="40">
        <v>22555</v>
      </c>
      <c r="E182" s="40">
        <v>136</v>
      </c>
      <c r="F182" s="40">
        <v>165.846</v>
      </c>
      <c r="G182" s="41">
        <v>21</v>
      </c>
      <c r="H182" s="42" t="s">
        <v>13</v>
      </c>
    </row>
    <row r="183" spans="1:8" x14ac:dyDescent="0.2">
      <c r="A183" s="1">
        <v>180</v>
      </c>
      <c r="B183" s="38">
        <v>1860</v>
      </c>
      <c r="C183" s="37" t="s">
        <v>297</v>
      </c>
      <c r="D183" s="40">
        <v>0</v>
      </c>
      <c r="E183" s="40">
        <v>0</v>
      </c>
      <c r="F183" s="40">
        <v>0</v>
      </c>
      <c r="G183" s="41" t="s">
        <v>10</v>
      </c>
      <c r="H183" s="42" t="s">
        <v>11</v>
      </c>
    </row>
    <row r="184" spans="1:8" x14ac:dyDescent="0.2">
      <c r="A184" s="1">
        <v>181</v>
      </c>
      <c r="B184" s="38">
        <v>1868</v>
      </c>
      <c r="C184" s="37" t="s">
        <v>360</v>
      </c>
      <c r="D184" s="40">
        <v>17152</v>
      </c>
      <c r="E184" s="40">
        <v>96</v>
      </c>
      <c r="F184" s="40">
        <v>178.667</v>
      </c>
      <c r="G184" s="41">
        <v>13</v>
      </c>
      <c r="H184" s="42" t="s">
        <v>15</v>
      </c>
    </row>
    <row r="185" spans="1:8" x14ac:dyDescent="0.2">
      <c r="A185" s="1">
        <v>182</v>
      </c>
      <c r="B185" s="38">
        <v>1869</v>
      </c>
      <c r="C185" s="37" t="s">
        <v>361</v>
      </c>
      <c r="D185" s="40">
        <v>13197</v>
      </c>
      <c r="E185" s="40">
        <v>80</v>
      </c>
      <c r="F185" s="40">
        <v>164.96199999999999</v>
      </c>
      <c r="G185" s="41">
        <v>22</v>
      </c>
      <c r="H185" s="42" t="s">
        <v>17</v>
      </c>
    </row>
    <row r="186" spans="1:8" x14ac:dyDescent="0.2">
      <c r="A186" s="1">
        <v>183</v>
      </c>
      <c r="B186" s="38">
        <v>1890</v>
      </c>
      <c r="C186" s="37" t="s">
        <v>302</v>
      </c>
      <c r="D186" s="40">
        <v>3696</v>
      </c>
      <c r="E186" s="40">
        <v>24</v>
      </c>
      <c r="F186" s="40">
        <v>154</v>
      </c>
      <c r="G186" s="41" t="s">
        <v>10</v>
      </c>
      <c r="H186" s="42" t="s">
        <v>11</v>
      </c>
    </row>
    <row r="187" spans="1:8" x14ac:dyDescent="0.2">
      <c r="A187" s="1">
        <v>184</v>
      </c>
      <c r="B187" s="38">
        <v>1891</v>
      </c>
      <c r="C187" s="37" t="s">
        <v>303</v>
      </c>
      <c r="D187" s="40">
        <v>2805</v>
      </c>
      <c r="E187" s="40">
        <v>24</v>
      </c>
      <c r="F187" s="40">
        <v>116.875</v>
      </c>
      <c r="G187" s="41" t="s">
        <v>10</v>
      </c>
      <c r="H187" s="42" t="s">
        <v>11</v>
      </c>
    </row>
    <row r="188" spans="1:8" x14ac:dyDescent="0.2">
      <c r="A188" s="1">
        <v>185</v>
      </c>
      <c r="B188" s="38">
        <v>1892</v>
      </c>
      <c r="C188" s="37" t="s">
        <v>304</v>
      </c>
      <c r="D188" s="40">
        <v>3316</v>
      </c>
      <c r="E188" s="40">
        <v>24</v>
      </c>
      <c r="F188" s="40">
        <v>138.167</v>
      </c>
      <c r="G188" s="41" t="s">
        <v>10</v>
      </c>
      <c r="H188" s="42" t="s">
        <v>11</v>
      </c>
    </row>
    <row r="189" spans="1:8" x14ac:dyDescent="0.2">
      <c r="A189" s="1">
        <v>186</v>
      </c>
      <c r="B189" s="38">
        <v>1913</v>
      </c>
      <c r="C189" s="37" t="s">
        <v>307</v>
      </c>
      <c r="D189" s="40">
        <v>24314</v>
      </c>
      <c r="E189" s="40">
        <v>154</v>
      </c>
      <c r="F189" s="40">
        <v>157.88300000000001</v>
      </c>
      <c r="G189" s="41">
        <v>26</v>
      </c>
      <c r="H189" s="42" t="s">
        <v>17</v>
      </c>
    </row>
    <row r="190" spans="1:8" x14ac:dyDescent="0.2">
      <c r="A190" s="1">
        <v>187</v>
      </c>
      <c r="B190" s="38">
        <v>1914</v>
      </c>
      <c r="C190" s="37" t="s">
        <v>362</v>
      </c>
      <c r="D190" s="40">
        <v>31826</v>
      </c>
      <c r="E190" s="40">
        <v>195</v>
      </c>
      <c r="F190" s="40">
        <v>163.21</v>
      </c>
      <c r="G190" s="41">
        <v>22</v>
      </c>
      <c r="H190" s="42" t="s">
        <v>17</v>
      </c>
    </row>
    <row r="191" spans="1:8" x14ac:dyDescent="0.2">
      <c r="A191" s="1">
        <v>188</v>
      </c>
      <c r="B191" s="38">
        <v>1941</v>
      </c>
      <c r="C191" s="37" t="s">
        <v>328</v>
      </c>
      <c r="D191" s="40">
        <v>0</v>
      </c>
      <c r="E191" s="40">
        <v>0</v>
      </c>
      <c r="F191" s="40">
        <v>0</v>
      </c>
      <c r="G191" s="41" t="s">
        <v>10</v>
      </c>
      <c r="H191" s="42" t="s">
        <v>11</v>
      </c>
    </row>
    <row r="192" spans="1:8" x14ac:dyDescent="0.2">
      <c r="A192" s="1">
        <v>189</v>
      </c>
      <c r="B192" s="38">
        <v>1942</v>
      </c>
      <c r="C192" s="37" t="s">
        <v>329</v>
      </c>
      <c r="D192" s="40">
        <v>21923</v>
      </c>
      <c r="E192" s="40">
        <v>128</v>
      </c>
      <c r="F192" s="40">
        <v>171.273</v>
      </c>
      <c r="G192" s="41">
        <v>17</v>
      </c>
      <c r="H192" s="42" t="s">
        <v>17</v>
      </c>
    </row>
    <row r="193" spans="1:8" x14ac:dyDescent="0.2">
      <c r="A193" s="1">
        <v>190</v>
      </c>
      <c r="B193" s="38">
        <v>1943</v>
      </c>
      <c r="C193" s="37" t="s">
        <v>330</v>
      </c>
      <c r="D193" s="40">
        <v>0</v>
      </c>
      <c r="E193" s="40">
        <v>0</v>
      </c>
      <c r="F193" s="40">
        <v>0</v>
      </c>
      <c r="G193" s="41" t="s">
        <v>10</v>
      </c>
      <c r="H193" s="42" t="s">
        <v>11</v>
      </c>
    </row>
    <row r="194" spans="1:8" x14ac:dyDescent="0.2">
      <c r="A194" s="1">
        <v>191</v>
      </c>
      <c r="B194" s="38">
        <v>1944</v>
      </c>
      <c r="C194" s="37" t="s">
        <v>331</v>
      </c>
      <c r="D194" s="40">
        <v>0</v>
      </c>
      <c r="E194" s="40">
        <v>0</v>
      </c>
      <c r="F194" s="40">
        <v>0</v>
      </c>
      <c r="G194" s="41" t="s">
        <v>10</v>
      </c>
      <c r="H194" s="42" t="s">
        <v>19</v>
      </c>
    </row>
    <row r="195" spans="1:8" x14ac:dyDescent="0.2">
      <c r="A195" s="1">
        <v>192</v>
      </c>
      <c r="B195" s="38">
        <v>1945</v>
      </c>
      <c r="C195" s="37" t="s">
        <v>332</v>
      </c>
      <c r="D195" s="40">
        <v>24850</v>
      </c>
      <c r="E195" s="40">
        <v>148</v>
      </c>
      <c r="F195" s="40">
        <v>167.905</v>
      </c>
      <c r="G195" s="41">
        <v>20</v>
      </c>
      <c r="H195" s="42" t="s">
        <v>13</v>
      </c>
    </row>
    <row r="196" spans="1:8" x14ac:dyDescent="0.2">
      <c r="A196" s="1">
        <v>193</v>
      </c>
      <c r="B196" s="38">
        <v>1946</v>
      </c>
      <c r="C196" s="37" t="s">
        <v>333</v>
      </c>
      <c r="D196" s="40">
        <v>713</v>
      </c>
      <c r="E196" s="40">
        <v>6</v>
      </c>
      <c r="F196" s="40">
        <v>118.833</v>
      </c>
      <c r="G196" s="41" t="s">
        <v>10</v>
      </c>
      <c r="H196" s="42" t="s">
        <v>11</v>
      </c>
    </row>
    <row r="197" spans="1:8" x14ac:dyDescent="0.2">
      <c r="A197" s="1">
        <v>194</v>
      </c>
      <c r="B197" s="38">
        <v>1947</v>
      </c>
      <c r="C197" s="37" t="s">
        <v>334</v>
      </c>
      <c r="D197" s="40">
        <v>20693</v>
      </c>
      <c r="E197" s="40">
        <v>135</v>
      </c>
      <c r="F197" s="40">
        <v>153.28100000000001</v>
      </c>
      <c r="G197" s="41">
        <v>28</v>
      </c>
      <c r="H197" s="42" t="s">
        <v>17</v>
      </c>
    </row>
    <row r="198" spans="1:8" x14ac:dyDescent="0.2">
      <c r="A198" s="1">
        <v>195</v>
      </c>
      <c r="B198" s="38">
        <v>1948</v>
      </c>
      <c r="C198" s="37" t="s">
        <v>335</v>
      </c>
      <c r="D198" s="40">
        <v>30901</v>
      </c>
      <c r="E198" s="40">
        <v>196</v>
      </c>
      <c r="F198" s="40">
        <v>157.65799999999999</v>
      </c>
      <c r="G198" s="41">
        <v>26</v>
      </c>
      <c r="H198" s="42" t="s">
        <v>13</v>
      </c>
    </row>
    <row r="199" spans="1:8" x14ac:dyDescent="0.2">
      <c r="A199" s="1">
        <v>196</v>
      </c>
      <c r="B199" s="38">
        <v>1949</v>
      </c>
      <c r="C199" s="37" t="s">
        <v>336</v>
      </c>
      <c r="D199" s="40">
        <v>0</v>
      </c>
      <c r="E199" s="40">
        <v>0</v>
      </c>
      <c r="F199" s="40">
        <v>0</v>
      </c>
      <c r="G199" s="41" t="s">
        <v>10</v>
      </c>
      <c r="H199" s="42" t="s">
        <v>19</v>
      </c>
    </row>
    <row r="200" spans="1:8" x14ac:dyDescent="0.2">
      <c r="A200" s="1">
        <v>197</v>
      </c>
      <c r="B200" s="38">
        <v>1966</v>
      </c>
      <c r="C200" s="37" t="s">
        <v>337</v>
      </c>
      <c r="D200" s="40">
        <v>0</v>
      </c>
      <c r="E200" s="40">
        <v>0</v>
      </c>
      <c r="F200" s="40">
        <v>0</v>
      </c>
      <c r="G200" s="41" t="s">
        <v>10</v>
      </c>
      <c r="H200" s="42" t="s">
        <v>11</v>
      </c>
    </row>
    <row r="201" spans="1:8" x14ac:dyDescent="0.2">
      <c r="A201" s="1">
        <v>198</v>
      </c>
      <c r="B201" s="38">
        <v>1967</v>
      </c>
      <c r="C201" s="37" t="s">
        <v>338</v>
      </c>
      <c r="D201" s="40">
        <v>7943</v>
      </c>
      <c r="E201" s="40">
        <v>56</v>
      </c>
      <c r="F201" s="40">
        <v>141.839</v>
      </c>
      <c r="G201" s="41">
        <v>35</v>
      </c>
      <c r="H201" s="42" t="s">
        <v>13</v>
      </c>
    </row>
    <row r="202" spans="1:8" x14ac:dyDescent="0.2">
      <c r="A202" s="1">
        <v>199</v>
      </c>
      <c r="B202" s="38">
        <v>1968</v>
      </c>
      <c r="C202" s="37" t="s">
        <v>339</v>
      </c>
      <c r="D202" s="40">
        <v>4986</v>
      </c>
      <c r="E202" s="40">
        <v>36</v>
      </c>
      <c r="F202" s="40">
        <v>138.5</v>
      </c>
      <c r="G202" s="41" t="s">
        <v>10</v>
      </c>
      <c r="H202" s="42" t="s">
        <v>19</v>
      </c>
    </row>
    <row r="203" spans="1:8" x14ac:dyDescent="0.2">
      <c r="A203" s="1">
        <v>200</v>
      </c>
      <c r="B203" s="38">
        <v>1969</v>
      </c>
      <c r="C203" s="37" t="s">
        <v>340</v>
      </c>
      <c r="D203" s="40">
        <v>16980</v>
      </c>
      <c r="E203" s="40">
        <v>106</v>
      </c>
      <c r="F203" s="40">
        <v>160.18899999999999</v>
      </c>
      <c r="G203" s="41">
        <v>24</v>
      </c>
      <c r="H203" s="42" t="s">
        <v>13</v>
      </c>
    </row>
    <row r="204" spans="1:8" x14ac:dyDescent="0.2">
      <c r="A204" s="1">
        <v>201</v>
      </c>
      <c r="B204" s="38">
        <v>1985</v>
      </c>
      <c r="C204" s="37" t="s">
        <v>341</v>
      </c>
      <c r="D204" s="40">
        <v>0</v>
      </c>
      <c r="E204" s="40">
        <v>0</v>
      </c>
      <c r="F204" s="40">
        <v>0</v>
      </c>
      <c r="G204" s="41" t="s">
        <v>10</v>
      </c>
      <c r="H204" s="42" t="s">
        <v>11</v>
      </c>
    </row>
    <row r="205" spans="1:8" x14ac:dyDescent="0.2">
      <c r="A205" s="1">
        <v>202</v>
      </c>
      <c r="B205" s="38">
        <v>1990</v>
      </c>
      <c r="C205" s="37" t="s">
        <v>363</v>
      </c>
      <c r="D205" s="40">
        <v>15893</v>
      </c>
      <c r="E205" s="40">
        <v>83</v>
      </c>
      <c r="F205" s="40">
        <v>191.482</v>
      </c>
      <c r="G205" s="41">
        <v>5</v>
      </c>
      <c r="H205" s="42" t="s">
        <v>24</v>
      </c>
    </row>
    <row r="206" spans="1:8" x14ac:dyDescent="0.2">
      <c r="A206" s="1">
        <v>203</v>
      </c>
      <c r="B206" s="38">
        <v>2005</v>
      </c>
      <c r="C206" s="37" t="s">
        <v>342</v>
      </c>
      <c r="D206" s="40">
        <v>6968</v>
      </c>
      <c r="E206" s="40">
        <v>40</v>
      </c>
      <c r="F206" s="40">
        <v>174.2</v>
      </c>
      <c r="G206" s="41">
        <v>16</v>
      </c>
      <c r="H206" s="42" t="s">
        <v>17</v>
      </c>
    </row>
    <row r="207" spans="1:8" x14ac:dyDescent="0.2">
      <c r="A207" s="1">
        <v>204</v>
      </c>
      <c r="B207" s="38">
        <v>2006</v>
      </c>
      <c r="C207" s="37" t="s">
        <v>343</v>
      </c>
      <c r="D207" s="40">
        <v>7562</v>
      </c>
      <c r="E207" s="40">
        <v>50</v>
      </c>
      <c r="F207" s="40">
        <v>151.24</v>
      </c>
      <c r="G207" s="41">
        <v>29</v>
      </c>
      <c r="H207" s="42" t="s">
        <v>17</v>
      </c>
    </row>
    <row r="208" spans="1:8" x14ac:dyDescent="0.2">
      <c r="A208" s="1">
        <v>205</v>
      </c>
      <c r="B208" s="38">
        <v>2020</v>
      </c>
      <c r="C208" s="37" t="s">
        <v>344</v>
      </c>
      <c r="D208" s="40">
        <v>0</v>
      </c>
      <c r="E208" s="40">
        <v>0</v>
      </c>
      <c r="F208" s="40">
        <v>0</v>
      </c>
      <c r="G208" s="41" t="s">
        <v>10</v>
      </c>
      <c r="H208" s="42" t="s">
        <v>11</v>
      </c>
    </row>
    <row r="209" spans="1:8" x14ac:dyDescent="0.2">
      <c r="A209" s="1">
        <v>206</v>
      </c>
      <c r="B209" s="38">
        <v>2026</v>
      </c>
      <c r="C209" s="37" t="s">
        <v>345</v>
      </c>
      <c r="D209" s="40">
        <v>1066</v>
      </c>
      <c r="E209" s="40">
        <v>8</v>
      </c>
      <c r="F209" s="40">
        <v>133.25</v>
      </c>
      <c r="G209" s="41" t="s">
        <v>10</v>
      </c>
      <c r="H209" s="42" t="s">
        <v>19</v>
      </c>
    </row>
    <row r="210" spans="1:8" x14ac:dyDescent="0.2">
      <c r="A210" s="1">
        <v>207</v>
      </c>
      <c r="B210" s="38">
        <v>2040</v>
      </c>
      <c r="C210" s="37" t="s">
        <v>346</v>
      </c>
      <c r="D210" s="40">
        <v>0</v>
      </c>
      <c r="E210" s="40">
        <v>0</v>
      </c>
      <c r="F210" s="40">
        <v>0</v>
      </c>
      <c r="G210" s="41" t="s">
        <v>10</v>
      </c>
      <c r="H210" s="42" t="s">
        <v>11</v>
      </c>
    </row>
    <row r="211" spans="1:8" x14ac:dyDescent="0.2">
      <c r="A211" s="1">
        <v>208</v>
      </c>
      <c r="B211" s="38">
        <v>2041</v>
      </c>
      <c r="C211" s="37" t="s">
        <v>347</v>
      </c>
      <c r="D211" s="40">
        <v>1019</v>
      </c>
      <c r="E211" s="40">
        <v>8</v>
      </c>
      <c r="F211" s="40">
        <v>127.375</v>
      </c>
      <c r="G211" s="41" t="s">
        <v>10</v>
      </c>
      <c r="H211" s="42" t="s">
        <v>19</v>
      </c>
    </row>
    <row r="212" spans="1:8" x14ac:dyDescent="0.2">
      <c r="A212" s="1">
        <v>209</v>
      </c>
      <c r="B212" s="38">
        <v>2042</v>
      </c>
      <c r="C212" s="37" t="s">
        <v>348</v>
      </c>
      <c r="D212" s="40">
        <v>2959</v>
      </c>
      <c r="E212" s="40">
        <v>24</v>
      </c>
      <c r="F212" s="40">
        <v>123.292</v>
      </c>
      <c r="G212" s="41" t="s">
        <v>10</v>
      </c>
      <c r="H212" s="42" t="s">
        <v>19</v>
      </c>
    </row>
    <row r="213" spans="1:8" x14ac:dyDescent="0.2">
      <c r="A213" s="1">
        <v>210</v>
      </c>
      <c r="B213" s="38">
        <v>2043</v>
      </c>
      <c r="C213" s="37" t="s">
        <v>349</v>
      </c>
      <c r="D213" s="40">
        <v>8009</v>
      </c>
      <c r="E213" s="40">
        <v>48</v>
      </c>
      <c r="F213" s="40">
        <v>166.85400000000001</v>
      </c>
      <c r="G213" s="41">
        <v>20</v>
      </c>
      <c r="H213" s="42" t="s">
        <v>13</v>
      </c>
    </row>
    <row r="214" spans="1:8" x14ac:dyDescent="0.2">
      <c r="A214" s="1">
        <v>211</v>
      </c>
      <c r="B214" s="38">
        <v>2044</v>
      </c>
      <c r="C214" s="37" t="s">
        <v>364</v>
      </c>
      <c r="D214" s="40">
        <v>10891</v>
      </c>
      <c r="E214" s="40">
        <v>61</v>
      </c>
      <c r="F214" s="40">
        <v>178.541</v>
      </c>
      <c r="G214" s="41">
        <v>13</v>
      </c>
      <c r="H214" s="42" t="s">
        <v>15</v>
      </c>
    </row>
    <row r="215" spans="1:8" x14ac:dyDescent="0.2">
      <c r="A215" s="1">
        <v>212</v>
      </c>
      <c r="B215" s="38">
        <v>2047</v>
      </c>
      <c r="C215" s="37" t="s">
        <v>351</v>
      </c>
      <c r="D215" s="40">
        <v>2603</v>
      </c>
      <c r="E215" s="40">
        <v>16</v>
      </c>
      <c r="F215" s="40">
        <v>162.68700000000001</v>
      </c>
      <c r="G215" s="41" t="s">
        <v>10</v>
      </c>
      <c r="H215" s="42" t="s">
        <v>11</v>
      </c>
    </row>
  </sheetData>
  <mergeCells count="4">
    <mergeCell ref="A1:F1"/>
    <mergeCell ref="G1:H1"/>
    <mergeCell ref="A2:F2"/>
    <mergeCell ref="G2:H2"/>
  </mergeCells>
  <conditionalFormatting sqref="D4:F213 H4:H213">
    <cfRule type="expression" dxfId="112" priority="5" stopIfTrue="1">
      <formula>"si(P*=D)"</formula>
    </cfRule>
  </conditionalFormatting>
  <conditionalFormatting sqref="F4:H215">
    <cfRule type="expression" dxfId="111" priority="1" stopIfTrue="1">
      <formula>"si(P*=D)"</formula>
    </cfRule>
  </conditionalFormatting>
  <conditionalFormatting sqref="G3">
    <cfRule type="cellIs" dxfId="110" priority="6" stopIfTrue="1" operator="between">
      <formula>0</formula>
      <formula>35</formula>
    </cfRule>
  </conditionalFormatting>
  <conditionalFormatting sqref="G4:G213">
    <cfRule type="expression" dxfId="109" priority="4" stopIfTrue="1">
      <formula>"si(y*&lt;z)"</formula>
    </cfRule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190"/>
  <sheetViews>
    <sheetView topLeftCell="A119" workbookViewId="0">
      <selection activeCell="L23" sqref="L23"/>
    </sheetView>
  </sheetViews>
  <sheetFormatPr baseColWidth="10" defaultRowHeight="12.75" x14ac:dyDescent="0.2"/>
  <cols>
    <col min="1" max="1" width="4" bestFit="1" customWidth="1"/>
    <col min="2" max="2" width="8" style="9" bestFit="1" customWidth="1"/>
    <col min="3" max="3" width="28.7109375" bestFit="1" customWidth="1"/>
    <col min="4" max="5" width="7.28515625" style="10" bestFit="1" customWidth="1"/>
    <col min="6" max="6" width="11.42578125" style="10" customWidth="1"/>
    <col min="7" max="7" width="9.5703125" bestFit="1" customWidth="1"/>
    <col min="8" max="8" width="9.85546875" style="10" bestFit="1" customWidth="1"/>
  </cols>
  <sheetData>
    <row r="1" spans="1:8" ht="20.25" x14ac:dyDescent="0.3">
      <c r="A1" s="348" t="s">
        <v>388</v>
      </c>
      <c r="B1" s="349"/>
      <c r="C1" s="349"/>
      <c r="D1" s="349"/>
      <c r="E1" s="349"/>
      <c r="F1" s="350"/>
      <c r="G1" s="356" t="s">
        <v>0</v>
      </c>
      <c r="H1" s="357"/>
    </row>
    <row r="2" spans="1:8" ht="20.25" x14ac:dyDescent="0.3">
      <c r="A2" s="351" t="s">
        <v>1</v>
      </c>
      <c r="B2" s="352"/>
      <c r="C2" s="352"/>
      <c r="D2" s="352"/>
      <c r="E2" s="352"/>
      <c r="F2" s="353"/>
      <c r="G2" s="354" t="s">
        <v>387</v>
      </c>
      <c r="H2" s="355"/>
    </row>
    <row r="3" spans="1:8" x14ac:dyDescent="0.2">
      <c r="A3" s="1"/>
      <c r="B3" s="2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7" t="s">
        <v>8</v>
      </c>
    </row>
    <row r="4" spans="1:8" x14ac:dyDescent="0.2">
      <c r="A4" s="1">
        <v>1</v>
      </c>
      <c r="B4" s="45">
        <v>48</v>
      </c>
      <c r="C4" s="46" t="s">
        <v>23</v>
      </c>
      <c r="D4" s="47">
        <v>4045</v>
      </c>
      <c r="E4" s="47">
        <v>21</v>
      </c>
      <c r="F4" s="48">
        <v>192.61904761904762</v>
      </c>
      <c r="G4" s="49" t="s">
        <v>381</v>
      </c>
      <c r="H4" s="50" t="s">
        <v>382</v>
      </c>
    </row>
    <row r="5" spans="1:8" x14ac:dyDescent="0.2">
      <c r="A5" s="1">
        <v>2</v>
      </c>
      <c r="B5" s="45">
        <v>78</v>
      </c>
      <c r="C5" s="46" t="s">
        <v>30</v>
      </c>
      <c r="D5" s="47">
        <v>5396</v>
      </c>
      <c r="E5" s="47">
        <v>30</v>
      </c>
      <c r="F5" s="48">
        <v>179.86666666666667</v>
      </c>
      <c r="G5" s="49" t="s">
        <v>381</v>
      </c>
      <c r="H5" s="50" t="s">
        <v>382</v>
      </c>
    </row>
    <row r="6" spans="1:8" x14ac:dyDescent="0.2">
      <c r="A6" s="1">
        <v>3</v>
      </c>
      <c r="B6" s="45">
        <v>108</v>
      </c>
      <c r="C6" s="46" t="s">
        <v>34</v>
      </c>
      <c r="D6" s="47">
        <v>13369</v>
      </c>
      <c r="E6" s="47">
        <v>73</v>
      </c>
      <c r="F6" s="48">
        <v>183.13698630136986</v>
      </c>
      <c r="G6" s="49">
        <v>10</v>
      </c>
      <c r="H6" s="50" t="s">
        <v>15</v>
      </c>
    </row>
    <row r="7" spans="1:8" x14ac:dyDescent="0.2">
      <c r="A7" s="1">
        <v>4</v>
      </c>
      <c r="B7" s="45">
        <v>110</v>
      </c>
      <c r="C7" s="46" t="s">
        <v>35</v>
      </c>
      <c r="D7" s="47">
        <v>0</v>
      </c>
      <c r="E7" s="47">
        <v>0</v>
      </c>
      <c r="F7" s="48">
        <v>0</v>
      </c>
      <c r="G7" s="49" t="s">
        <v>381</v>
      </c>
      <c r="H7" s="50" t="s">
        <v>382</v>
      </c>
    </row>
    <row r="8" spans="1:8" x14ac:dyDescent="0.2">
      <c r="A8" s="1">
        <v>5</v>
      </c>
      <c r="B8" s="45">
        <v>111</v>
      </c>
      <c r="C8" s="46" t="s">
        <v>36</v>
      </c>
      <c r="D8" s="47">
        <v>46537</v>
      </c>
      <c r="E8" s="47">
        <v>245</v>
      </c>
      <c r="F8" s="48">
        <v>189.9469387755102</v>
      </c>
      <c r="G8" s="49">
        <v>7</v>
      </c>
      <c r="H8" s="50" t="s">
        <v>15</v>
      </c>
    </row>
    <row r="9" spans="1:8" x14ac:dyDescent="0.2">
      <c r="A9" s="1">
        <v>6</v>
      </c>
      <c r="B9" s="45">
        <v>123</v>
      </c>
      <c r="C9" s="46" t="s">
        <v>40</v>
      </c>
      <c r="D9" s="47">
        <v>13790</v>
      </c>
      <c r="E9" s="47">
        <v>77</v>
      </c>
      <c r="F9" s="48">
        <v>179.09090909090909</v>
      </c>
      <c r="G9" s="49">
        <v>13</v>
      </c>
      <c r="H9" s="50" t="s">
        <v>15</v>
      </c>
    </row>
    <row r="10" spans="1:8" x14ac:dyDescent="0.2">
      <c r="A10" s="1">
        <v>7</v>
      </c>
      <c r="B10" s="45">
        <v>132</v>
      </c>
      <c r="C10" s="46" t="s">
        <v>43</v>
      </c>
      <c r="D10" s="47">
        <v>14363</v>
      </c>
      <c r="E10" s="47">
        <v>74</v>
      </c>
      <c r="F10" s="48">
        <v>194.09459459459458</v>
      </c>
      <c r="G10" s="49">
        <v>4</v>
      </c>
      <c r="H10" s="50" t="s">
        <v>24</v>
      </c>
    </row>
    <row r="11" spans="1:8" x14ac:dyDescent="0.2">
      <c r="A11" s="1">
        <v>8</v>
      </c>
      <c r="B11" s="45">
        <v>136</v>
      </c>
      <c r="C11" s="46" t="s">
        <v>259</v>
      </c>
      <c r="D11" s="47">
        <v>28083</v>
      </c>
      <c r="E11" s="47">
        <v>151</v>
      </c>
      <c r="F11" s="48">
        <v>185.98013245033113</v>
      </c>
      <c r="G11" s="49">
        <v>9</v>
      </c>
      <c r="H11" s="50" t="s">
        <v>15</v>
      </c>
    </row>
    <row r="12" spans="1:8" x14ac:dyDescent="0.2">
      <c r="A12" s="1">
        <v>9</v>
      </c>
      <c r="B12" s="45">
        <v>138</v>
      </c>
      <c r="C12" s="46" t="s">
        <v>45</v>
      </c>
      <c r="D12" s="47">
        <v>8955</v>
      </c>
      <c r="E12" s="47">
        <v>55</v>
      </c>
      <c r="F12" s="48">
        <v>162.81818181818181</v>
      </c>
      <c r="G12" s="49">
        <v>23</v>
      </c>
      <c r="H12" s="50" t="s">
        <v>17</v>
      </c>
    </row>
    <row r="13" spans="1:8" x14ac:dyDescent="0.2">
      <c r="A13" s="1">
        <v>10</v>
      </c>
      <c r="B13" s="45">
        <v>142</v>
      </c>
      <c r="C13" s="46" t="s">
        <v>46</v>
      </c>
      <c r="D13" s="47">
        <v>17652</v>
      </c>
      <c r="E13" s="47">
        <v>100</v>
      </c>
      <c r="F13" s="48">
        <v>176.52</v>
      </c>
      <c r="G13" s="49">
        <v>14</v>
      </c>
      <c r="H13" s="50" t="s">
        <v>13</v>
      </c>
    </row>
    <row r="14" spans="1:8" x14ac:dyDescent="0.2">
      <c r="A14" s="1">
        <v>11</v>
      </c>
      <c r="B14" s="45">
        <v>150</v>
      </c>
      <c r="C14" s="46" t="s">
        <v>313</v>
      </c>
      <c r="D14" s="47">
        <v>18401</v>
      </c>
      <c r="E14" s="47">
        <v>131</v>
      </c>
      <c r="F14" s="48">
        <v>140.46564885496184</v>
      </c>
      <c r="G14" s="49">
        <v>35</v>
      </c>
      <c r="H14" s="50" t="s">
        <v>17</v>
      </c>
    </row>
    <row r="15" spans="1:8" x14ac:dyDescent="0.2">
      <c r="A15" s="1">
        <v>12</v>
      </c>
      <c r="B15" s="45">
        <v>160</v>
      </c>
      <c r="C15" s="46" t="s">
        <v>57</v>
      </c>
      <c r="D15" s="47">
        <v>0</v>
      </c>
      <c r="E15" s="47">
        <v>0</v>
      </c>
      <c r="F15" s="48">
        <v>0</v>
      </c>
      <c r="G15" s="49" t="s">
        <v>381</v>
      </c>
      <c r="H15" s="50" t="s">
        <v>382</v>
      </c>
    </row>
    <row r="16" spans="1:8" x14ac:dyDescent="0.2">
      <c r="A16" s="1">
        <v>13</v>
      </c>
      <c r="B16" s="45">
        <v>162</v>
      </c>
      <c r="C16" s="46" t="s">
        <v>59</v>
      </c>
      <c r="D16" s="47">
        <v>3626</v>
      </c>
      <c r="E16" s="47">
        <v>20</v>
      </c>
      <c r="F16" s="48">
        <v>181.3</v>
      </c>
      <c r="G16" s="49" t="s">
        <v>381</v>
      </c>
      <c r="H16" s="50" t="s">
        <v>382</v>
      </c>
    </row>
    <row r="17" spans="1:8" x14ac:dyDescent="0.2">
      <c r="A17" s="1">
        <v>14</v>
      </c>
      <c r="B17" s="45">
        <v>163</v>
      </c>
      <c r="C17" s="46" t="s">
        <v>60</v>
      </c>
      <c r="D17" s="47">
        <v>4104</v>
      </c>
      <c r="E17" s="47">
        <v>24</v>
      </c>
      <c r="F17" s="48">
        <v>171</v>
      </c>
      <c r="G17" s="49" t="s">
        <v>381</v>
      </c>
      <c r="H17" s="50" t="s">
        <v>382</v>
      </c>
    </row>
    <row r="18" spans="1:8" x14ac:dyDescent="0.2">
      <c r="A18" s="1">
        <v>15</v>
      </c>
      <c r="B18" s="45">
        <v>180</v>
      </c>
      <c r="C18" s="46" t="s">
        <v>66</v>
      </c>
      <c r="D18" s="47">
        <v>8855</v>
      </c>
      <c r="E18" s="47">
        <v>51</v>
      </c>
      <c r="F18" s="48">
        <v>173.62745098039215</v>
      </c>
      <c r="G18" s="49">
        <v>16</v>
      </c>
      <c r="H18" s="50" t="s">
        <v>13</v>
      </c>
    </row>
    <row r="19" spans="1:8" x14ac:dyDescent="0.2">
      <c r="A19" s="1">
        <v>16</v>
      </c>
      <c r="B19" s="45">
        <v>181</v>
      </c>
      <c r="C19" s="46" t="s">
        <v>67</v>
      </c>
      <c r="D19" s="47">
        <v>64076</v>
      </c>
      <c r="E19" s="47">
        <v>347</v>
      </c>
      <c r="F19" s="48">
        <v>184.65706051873198</v>
      </c>
      <c r="G19" s="49">
        <v>10</v>
      </c>
      <c r="H19" s="50" t="s">
        <v>55</v>
      </c>
    </row>
    <row r="20" spans="1:8" x14ac:dyDescent="0.2">
      <c r="A20" s="1">
        <v>17</v>
      </c>
      <c r="B20" s="45">
        <v>189</v>
      </c>
      <c r="C20" s="46" t="s">
        <v>71</v>
      </c>
      <c r="D20" s="47">
        <v>32174</v>
      </c>
      <c r="E20" s="47">
        <v>173</v>
      </c>
      <c r="F20" s="48">
        <v>185.97687861271677</v>
      </c>
      <c r="G20" s="49">
        <v>9</v>
      </c>
      <c r="H20" s="50" t="s">
        <v>15</v>
      </c>
    </row>
    <row r="21" spans="1:8" x14ac:dyDescent="0.2">
      <c r="A21" s="1">
        <v>18</v>
      </c>
      <c r="B21" s="45">
        <v>192</v>
      </c>
      <c r="C21" s="46" t="s">
        <v>73</v>
      </c>
      <c r="D21" s="47">
        <v>56564</v>
      </c>
      <c r="E21" s="47">
        <v>304</v>
      </c>
      <c r="F21" s="48">
        <v>186.06578947368422</v>
      </c>
      <c r="G21" s="49">
        <v>8</v>
      </c>
      <c r="H21" s="50" t="s">
        <v>15</v>
      </c>
    </row>
    <row r="22" spans="1:8" x14ac:dyDescent="0.2">
      <c r="A22" s="1">
        <v>19</v>
      </c>
      <c r="B22" s="45">
        <v>207</v>
      </c>
      <c r="C22" s="46" t="s">
        <v>74</v>
      </c>
      <c r="D22" s="47">
        <v>0</v>
      </c>
      <c r="E22" s="47">
        <v>0</v>
      </c>
      <c r="F22" s="48">
        <v>0</v>
      </c>
      <c r="G22" s="49" t="s">
        <v>381</v>
      </c>
      <c r="H22" s="50" t="s">
        <v>382</v>
      </c>
    </row>
    <row r="23" spans="1:8" x14ac:dyDescent="0.2">
      <c r="A23" s="1">
        <v>20</v>
      </c>
      <c r="B23" s="45">
        <v>210</v>
      </c>
      <c r="C23" s="46" t="s">
        <v>76</v>
      </c>
      <c r="D23" s="47">
        <v>25187</v>
      </c>
      <c r="E23" s="47">
        <v>134</v>
      </c>
      <c r="F23" s="48">
        <v>187.96268656716418</v>
      </c>
      <c r="G23" s="49">
        <v>8</v>
      </c>
      <c r="H23" s="50" t="s">
        <v>15</v>
      </c>
    </row>
    <row r="24" spans="1:8" x14ac:dyDescent="0.2">
      <c r="A24" s="1">
        <v>21</v>
      </c>
      <c r="B24" s="45">
        <v>212</v>
      </c>
      <c r="C24" s="46" t="s">
        <v>77</v>
      </c>
      <c r="D24" s="47">
        <v>3813</v>
      </c>
      <c r="E24" s="47">
        <v>22</v>
      </c>
      <c r="F24" s="48">
        <v>173.31818181818181</v>
      </c>
      <c r="G24" s="49" t="s">
        <v>381</v>
      </c>
      <c r="H24" s="50" t="s">
        <v>382</v>
      </c>
    </row>
    <row r="25" spans="1:8" x14ac:dyDescent="0.2">
      <c r="A25" s="1">
        <v>22</v>
      </c>
      <c r="B25" s="45">
        <v>220</v>
      </c>
      <c r="C25" s="46" t="s">
        <v>86</v>
      </c>
      <c r="D25" s="47">
        <v>34738</v>
      </c>
      <c r="E25" s="47">
        <v>185</v>
      </c>
      <c r="F25" s="48">
        <v>187.77297297297298</v>
      </c>
      <c r="G25" s="49">
        <v>8</v>
      </c>
      <c r="H25" s="50" t="s">
        <v>55</v>
      </c>
    </row>
    <row r="26" spans="1:8" x14ac:dyDescent="0.2">
      <c r="A26" s="1">
        <v>23</v>
      </c>
      <c r="B26" s="45">
        <v>221</v>
      </c>
      <c r="C26" s="46" t="s">
        <v>87</v>
      </c>
      <c r="D26" s="47">
        <v>21505</v>
      </c>
      <c r="E26" s="47">
        <v>122</v>
      </c>
      <c r="F26" s="48">
        <v>176.2704918032787</v>
      </c>
      <c r="G26" s="49">
        <v>14</v>
      </c>
      <c r="H26" s="50" t="s">
        <v>13</v>
      </c>
    </row>
    <row r="27" spans="1:8" x14ac:dyDescent="0.2">
      <c r="A27" s="1">
        <v>24</v>
      </c>
      <c r="B27" s="45">
        <v>222</v>
      </c>
      <c r="C27" s="46" t="s">
        <v>365</v>
      </c>
      <c r="D27" s="47">
        <v>1467</v>
      </c>
      <c r="E27" s="47">
        <v>8</v>
      </c>
      <c r="F27" s="48">
        <v>183.375</v>
      </c>
      <c r="G27" s="49" t="s">
        <v>381</v>
      </c>
      <c r="H27" s="50" t="s">
        <v>382</v>
      </c>
    </row>
    <row r="28" spans="1:8" x14ac:dyDescent="0.2">
      <c r="A28" s="1">
        <v>25</v>
      </c>
      <c r="B28" s="45">
        <v>228</v>
      </c>
      <c r="C28" s="46" t="s">
        <v>90</v>
      </c>
      <c r="D28" s="47">
        <v>22387</v>
      </c>
      <c r="E28" s="47">
        <v>146</v>
      </c>
      <c r="F28" s="48">
        <v>153.33561643835617</v>
      </c>
      <c r="G28" s="49">
        <v>28</v>
      </c>
      <c r="H28" s="50" t="s">
        <v>17</v>
      </c>
    </row>
    <row r="29" spans="1:8" x14ac:dyDescent="0.2">
      <c r="A29" s="1">
        <v>26</v>
      </c>
      <c r="B29" s="45">
        <v>230</v>
      </c>
      <c r="C29" s="46" t="s">
        <v>91</v>
      </c>
      <c r="D29" s="47">
        <v>26364</v>
      </c>
      <c r="E29" s="47">
        <v>142</v>
      </c>
      <c r="F29" s="48">
        <v>185.66197183098592</v>
      </c>
      <c r="G29" s="49">
        <v>9</v>
      </c>
      <c r="H29" s="50" t="s">
        <v>15</v>
      </c>
    </row>
    <row r="30" spans="1:8" x14ac:dyDescent="0.2">
      <c r="A30" s="1">
        <v>27</v>
      </c>
      <c r="B30" s="45">
        <v>236</v>
      </c>
      <c r="C30" s="46" t="s">
        <v>111</v>
      </c>
      <c r="D30" s="47">
        <v>24267</v>
      </c>
      <c r="E30" s="47">
        <v>140</v>
      </c>
      <c r="F30" s="48">
        <v>173.33571428571429</v>
      </c>
      <c r="G30" s="49">
        <v>16</v>
      </c>
      <c r="H30" s="50" t="s">
        <v>13</v>
      </c>
    </row>
    <row r="31" spans="1:8" x14ac:dyDescent="0.2">
      <c r="A31" s="1">
        <v>28</v>
      </c>
      <c r="B31" s="45">
        <v>266</v>
      </c>
      <c r="C31" s="46" t="s">
        <v>99</v>
      </c>
      <c r="D31" s="47">
        <v>16628</v>
      </c>
      <c r="E31" s="47">
        <v>96</v>
      </c>
      <c r="F31" s="48">
        <v>173.20833333333334</v>
      </c>
      <c r="G31" s="49">
        <v>16</v>
      </c>
      <c r="H31" s="50" t="s">
        <v>17</v>
      </c>
    </row>
    <row r="32" spans="1:8" x14ac:dyDescent="0.2">
      <c r="A32" s="1">
        <v>29</v>
      </c>
      <c r="B32" s="45">
        <v>267</v>
      </c>
      <c r="C32" s="46" t="s">
        <v>100</v>
      </c>
      <c r="D32" s="47">
        <v>12968</v>
      </c>
      <c r="E32" s="47">
        <v>68</v>
      </c>
      <c r="F32" s="48">
        <v>190.70588235294119</v>
      </c>
      <c r="G32" s="49">
        <v>6</v>
      </c>
      <c r="H32" s="50" t="s">
        <v>24</v>
      </c>
    </row>
    <row r="33" spans="1:8" x14ac:dyDescent="0.2">
      <c r="A33" s="1">
        <v>30</v>
      </c>
      <c r="B33" s="45">
        <v>271</v>
      </c>
      <c r="C33" s="46" t="s">
        <v>101</v>
      </c>
      <c r="D33" s="47">
        <v>11898</v>
      </c>
      <c r="E33" s="47">
        <v>65</v>
      </c>
      <c r="F33" s="48">
        <v>183.04615384615386</v>
      </c>
      <c r="G33" s="49">
        <v>10</v>
      </c>
      <c r="H33" s="50" t="s">
        <v>15</v>
      </c>
    </row>
    <row r="34" spans="1:8" x14ac:dyDescent="0.2">
      <c r="A34" s="1">
        <v>31</v>
      </c>
      <c r="B34" s="45">
        <v>272</v>
      </c>
      <c r="C34" s="46" t="s">
        <v>102</v>
      </c>
      <c r="D34" s="47">
        <v>16102</v>
      </c>
      <c r="E34" s="47">
        <v>95</v>
      </c>
      <c r="F34" s="48">
        <v>169.49473684210525</v>
      </c>
      <c r="G34" s="49">
        <v>19</v>
      </c>
      <c r="H34" s="50" t="s">
        <v>13</v>
      </c>
    </row>
    <row r="35" spans="1:8" x14ac:dyDescent="0.2">
      <c r="A35" s="1">
        <v>32</v>
      </c>
      <c r="B35" s="45">
        <v>273</v>
      </c>
      <c r="C35" s="46" t="s">
        <v>366</v>
      </c>
      <c r="D35" s="47">
        <v>19837</v>
      </c>
      <c r="E35" s="47">
        <v>124</v>
      </c>
      <c r="F35" s="48">
        <v>159.9758064516129</v>
      </c>
      <c r="G35" s="49">
        <v>25</v>
      </c>
      <c r="H35" s="50" t="s">
        <v>17</v>
      </c>
    </row>
    <row r="36" spans="1:8" x14ac:dyDescent="0.2">
      <c r="A36" s="1">
        <v>33</v>
      </c>
      <c r="B36" s="45">
        <v>280</v>
      </c>
      <c r="C36" s="46" t="s">
        <v>109</v>
      </c>
      <c r="D36" s="47">
        <v>2269</v>
      </c>
      <c r="E36" s="47">
        <v>12</v>
      </c>
      <c r="F36" s="48">
        <v>189.08333333333334</v>
      </c>
      <c r="G36" s="49" t="s">
        <v>381</v>
      </c>
      <c r="H36" s="50" t="s">
        <v>382</v>
      </c>
    </row>
    <row r="37" spans="1:8" x14ac:dyDescent="0.2">
      <c r="A37" s="1">
        <v>34</v>
      </c>
      <c r="B37" s="45">
        <v>290</v>
      </c>
      <c r="C37" s="46" t="s">
        <v>110</v>
      </c>
      <c r="D37" s="47">
        <v>47831</v>
      </c>
      <c r="E37" s="47">
        <v>259</v>
      </c>
      <c r="F37" s="48">
        <v>184.67567567567568</v>
      </c>
      <c r="G37" s="49">
        <v>10</v>
      </c>
      <c r="H37" s="50" t="s">
        <v>15</v>
      </c>
    </row>
    <row r="38" spans="1:8" x14ac:dyDescent="0.2">
      <c r="A38" s="1">
        <v>35</v>
      </c>
      <c r="B38" s="45">
        <v>302</v>
      </c>
      <c r="C38" s="46" t="s">
        <v>113</v>
      </c>
      <c r="D38" s="47">
        <v>37687</v>
      </c>
      <c r="E38" s="47">
        <v>210</v>
      </c>
      <c r="F38" s="48">
        <v>179.46190476190475</v>
      </c>
      <c r="G38" s="49">
        <v>13</v>
      </c>
      <c r="H38" s="50" t="s">
        <v>15</v>
      </c>
    </row>
    <row r="39" spans="1:8" x14ac:dyDescent="0.2">
      <c r="A39" s="1">
        <v>36</v>
      </c>
      <c r="B39" s="45">
        <v>323</v>
      </c>
      <c r="C39" s="46" t="s">
        <v>119</v>
      </c>
      <c r="D39" s="47">
        <v>79611</v>
      </c>
      <c r="E39" s="47">
        <v>407</v>
      </c>
      <c r="F39" s="48">
        <v>195.60442260442261</v>
      </c>
      <c r="G39" s="49">
        <v>3</v>
      </c>
      <c r="H39" s="50" t="s">
        <v>24</v>
      </c>
    </row>
    <row r="40" spans="1:8" x14ac:dyDescent="0.2">
      <c r="A40" s="1">
        <v>37</v>
      </c>
      <c r="B40" s="45">
        <v>327</v>
      </c>
      <c r="C40" s="46" t="s">
        <v>356</v>
      </c>
      <c r="D40" s="47">
        <v>10134</v>
      </c>
      <c r="E40" s="47">
        <v>54</v>
      </c>
      <c r="F40" s="48">
        <v>187.66666666666666</v>
      </c>
      <c r="G40" s="49">
        <v>8</v>
      </c>
      <c r="H40" s="50" t="s">
        <v>55</v>
      </c>
    </row>
    <row r="41" spans="1:8" x14ac:dyDescent="0.2">
      <c r="A41" s="1">
        <v>38</v>
      </c>
      <c r="B41" s="45">
        <v>331</v>
      </c>
      <c r="C41" s="46" t="s">
        <v>123</v>
      </c>
      <c r="D41" s="47">
        <v>28724</v>
      </c>
      <c r="E41" s="47">
        <v>165</v>
      </c>
      <c r="F41" s="48">
        <v>174.08484848484849</v>
      </c>
      <c r="G41" s="49">
        <v>16</v>
      </c>
      <c r="H41" s="50" t="s">
        <v>17</v>
      </c>
    </row>
    <row r="42" spans="1:8" x14ac:dyDescent="0.2">
      <c r="A42" s="1">
        <v>39</v>
      </c>
      <c r="B42" s="45">
        <v>333</v>
      </c>
      <c r="C42" s="46" t="s">
        <v>124</v>
      </c>
      <c r="D42" s="47">
        <v>4077</v>
      </c>
      <c r="E42" s="47">
        <v>24</v>
      </c>
      <c r="F42" s="48">
        <v>169.875</v>
      </c>
      <c r="G42" s="49" t="s">
        <v>381</v>
      </c>
      <c r="H42" s="50" t="s">
        <v>382</v>
      </c>
    </row>
    <row r="43" spans="1:8" x14ac:dyDescent="0.2">
      <c r="A43" s="1">
        <v>40</v>
      </c>
      <c r="B43" s="45">
        <v>350</v>
      </c>
      <c r="C43" s="46" t="s">
        <v>129</v>
      </c>
      <c r="D43" s="47">
        <v>24838</v>
      </c>
      <c r="E43" s="47">
        <v>137</v>
      </c>
      <c r="F43" s="48">
        <v>181.2992700729927</v>
      </c>
      <c r="G43" s="49">
        <v>11</v>
      </c>
      <c r="H43" s="50" t="s">
        <v>15</v>
      </c>
    </row>
    <row r="44" spans="1:8" x14ac:dyDescent="0.2">
      <c r="A44" s="1">
        <v>41</v>
      </c>
      <c r="B44" s="45">
        <v>354</v>
      </c>
      <c r="C44" s="46" t="s">
        <v>130</v>
      </c>
      <c r="D44" s="47">
        <v>46690</v>
      </c>
      <c r="E44" s="47">
        <v>262</v>
      </c>
      <c r="F44" s="48">
        <v>178.20610687022901</v>
      </c>
      <c r="G44" s="49">
        <v>13</v>
      </c>
      <c r="H44" s="50" t="s">
        <v>15</v>
      </c>
    </row>
    <row r="45" spans="1:8" x14ac:dyDescent="0.2">
      <c r="A45" s="1">
        <v>42</v>
      </c>
      <c r="B45" s="45">
        <v>378</v>
      </c>
      <c r="C45" s="46" t="s">
        <v>135</v>
      </c>
      <c r="D45" s="47">
        <v>4141</v>
      </c>
      <c r="E45" s="47">
        <v>24</v>
      </c>
      <c r="F45" s="48">
        <v>172.54166666666666</v>
      </c>
      <c r="G45" s="49" t="s">
        <v>381</v>
      </c>
      <c r="H45" s="50" t="s">
        <v>382</v>
      </c>
    </row>
    <row r="46" spans="1:8" x14ac:dyDescent="0.2">
      <c r="A46" s="1">
        <v>43</v>
      </c>
      <c r="B46" s="45">
        <v>407</v>
      </c>
      <c r="C46" s="46" t="s">
        <v>139</v>
      </c>
      <c r="D46" s="47">
        <v>15780</v>
      </c>
      <c r="E46" s="47">
        <v>84</v>
      </c>
      <c r="F46" s="48">
        <v>187.85714285714286</v>
      </c>
      <c r="G46" s="49">
        <v>8</v>
      </c>
      <c r="H46" s="50" t="s">
        <v>15</v>
      </c>
    </row>
    <row r="47" spans="1:8" x14ac:dyDescent="0.2">
      <c r="A47" s="1">
        <v>44</v>
      </c>
      <c r="B47" s="45">
        <v>408</v>
      </c>
      <c r="C47" s="46" t="s">
        <v>140</v>
      </c>
      <c r="D47" s="47">
        <v>6233</v>
      </c>
      <c r="E47" s="47">
        <v>32</v>
      </c>
      <c r="F47" s="48">
        <v>194.78125</v>
      </c>
      <c r="G47" s="49" t="s">
        <v>381</v>
      </c>
      <c r="H47" s="50" t="s">
        <v>382</v>
      </c>
    </row>
    <row r="48" spans="1:8" x14ac:dyDescent="0.2">
      <c r="A48" s="1">
        <v>45</v>
      </c>
      <c r="B48" s="45">
        <v>409</v>
      </c>
      <c r="C48" s="46" t="s">
        <v>141</v>
      </c>
      <c r="D48" s="47">
        <v>11511</v>
      </c>
      <c r="E48" s="47">
        <v>74</v>
      </c>
      <c r="F48" s="48">
        <v>155.55405405405406</v>
      </c>
      <c r="G48" s="49">
        <v>27</v>
      </c>
      <c r="H48" s="50" t="s">
        <v>13</v>
      </c>
    </row>
    <row r="49" spans="1:8" x14ac:dyDescent="0.2">
      <c r="A49" s="1">
        <v>46</v>
      </c>
      <c r="B49" s="45">
        <v>428</v>
      </c>
      <c r="C49" s="46" t="s">
        <v>260</v>
      </c>
      <c r="D49" s="47">
        <v>0</v>
      </c>
      <c r="E49" s="47">
        <v>0</v>
      </c>
      <c r="F49" s="48">
        <v>0</v>
      </c>
      <c r="G49" s="49" t="s">
        <v>381</v>
      </c>
      <c r="H49" s="50" t="s">
        <v>382</v>
      </c>
    </row>
    <row r="50" spans="1:8" x14ac:dyDescent="0.2">
      <c r="A50" s="1">
        <v>47</v>
      </c>
      <c r="B50" s="51">
        <v>440</v>
      </c>
      <c r="C50" s="46" t="s">
        <v>143</v>
      </c>
      <c r="D50" s="47">
        <v>41293</v>
      </c>
      <c r="E50" s="47">
        <v>230</v>
      </c>
      <c r="F50" s="48">
        <v>179.53478260869565</v>
      </c>
      <c r="G50" s="49">
        <v>13</v>
      </c>
      <c r="H50" s="50" t="s">
        <v>55</v>
      </c>
    </row>
    <row r="51" spans="1:8" x14ac:dyDescent="0.2">
      <c r="A51" s="1">
        <v>48</v>
      </c>
      <c r="B51" s="45">
        <v>467</v>
      </c>
      <c r="C51" s="46" t="s">
        <v>146</v>
      </c>
      <c r="D51" s="47">
        <v>15813</v>
      </c>
      <c r="E51" s="47">
        <v>78</v>
      </c>
      <c r="F51" s="48">
        <v>202.73076923076923</v>
      </c>
      <c r="G51" s="49">
        <v>0</v>
      </c>
      <c r="H51" s="50" t="s">
        <v>24</v>
      </c>
    </row>
    <row r="52" spans="1:8" x14ac:dyDescent="0.2">
      <c r="A52" s="1">
        <v>49</v>
      </c>
      <c r="B52" s="45">
        <v>479</v>
      </c>
      <c r="C52" s="46" t="s">
        <v>147</v>
      </c>
      <c r="D52" s="47">
        <v>0</v>
      </c>
      <c r="E52" s="47">
        <v>0</v>
      </c>
      <c r="F52" s="48">
        <v>0</v>
      </c>
      <c r="G52" s="49" t="s">
        <v>381</v>
      </c>
      <c r="H52" s="50" t="s">
        <v>382</v>
      </c>
    </row>
    <row r="53" spans="1:8" x14ac:dyDescent="0.2">
      <c r="A53" s="1">
        <v>50</v>
      </c>
      <c r="B53" s="45">
        <v>499</v>
      </c>
      <c r="C53" s="46" t="s">
        <v>157</v>
      </c>
      <c r="D53" s="47">
        <v>10645</v>
      </c>
      <c r="E53" s="47">
        <v>60</v>
      </c>
      <c r="F53" s="48">
        <v>177.41666666666666</v>
      </c>
      <c r="G53" s="49">
        <v>14</v>
      </c>
      <c r="H53" s="50" t="s">
        <v>13</v>
      </c>
    </row>
    <row r="54" spans="1:8" x14ac:dyDescent="0.2">
      <c r="A54" s="1">
        <v>51</v>
      </c>
      <c r="B54" s="45">
        <v>501</v>
      </c>
      <c r="C54" s="46" t="s">
        <v>158</v>
      </c>
      <c r="D54" s="47">
        <v>55781</v>
      </c>
      <c r="E54" s="47">
        <v>302</v>
      </c>
      <c r="F54" s="48">
        <v>184.70529801324503</v>
      </c>
      <c r="G54" s="49">
        <v>10</v>
      </c>
      <c r="H54" s="50" t="s">
        <v>15</v>
      </c>
    </row>
    <row r="55" spans="1:8" x14ac:dyDescent="0.2">
      <c r="A55" s="1">
        <v>52</v>
      </c>
      <c r="B55" s="45">
        <v>521</v>
      </c>
      <c r="C55" s="46" t="s">
        <v>162</v>
      </c>
      <c r="D55" s="47">
        <v>5666</v>
      </c>
      <c r="E55" s="47">
        <v>33</v>
      </c>
      <c r="F55" s="48">
        <v>171.69696969696969</v>
      </c>
      <c r="G55" s="49" t="s">
        <v>381</v>
      </c>
      <c r="H55" s="50" t="s">
        <v>382</v>
      </c>
    </row>
    <row r="56" spans="1:8" x14ac:dyDescent="0.2">
      <c r="A56" s="1">
        <v>53</v>
      </c>
      <c r="B56" s="45">
        <v>522</v>
      </c>
      <c r="C56" s="46" t="s">
        <v>165</v>
      </c>
      <c r="D56" s="47">
        <v>22807</v>
      </c>
      <c r="E56" s="47">
        <v>124</v>
      </c>
      <c r="F56" s="48">
        <v>183.92741935483872</v>
      </c>
      <c r="G56" s="49">
        <v>10</v>
      </c>
      <c r="H56" s="50" t="s">
        <v>15</v>
      </c>
    </row>
    <row r="57" spans="1:8" x14ac:dyDescent="0.2">
      <c r="A57" s="1">
        <v>54</v>
      </c>
      <c r="B57" s="45">
        <v>540</v>
      </c>
      <c r="C57" s="46" t="s">
        <v>171</v>
      </c>
      <c r="D57" s="47">
        <v>28505</v>
      </c>
      <c r="E57" s="47">
        <v>164</v>
      </c>
      <c r="F57" s="48">
        <v>173.8109756097561</v>
      </c>
      <c r="G57" s="49">
        <v>16</v>
      </c>
      <c r="H57" s="50" t="s">
        <v>17</v>
      </c>
    </row>
    <row r="58" spans="1:8" x14ac:dyDescent="0.2">
      <c r="A58" s="1">
        <v>55</v>
      </c>
      <c r="B58" s="45">
        <v>541</v>
      </c>
      <c r="C58" s="46" t="s">
        <v>172</v>
      </c>
      <c r="D58" s="47">
        <v>45399</v>
      </c>
      <c r="E58" s="47">
        <v>250</v>
      </c>
      <c r="F58" s="48">
        <v>181.596</v>
      </c>
      <c r="G58" s="49">
        <v>11</v>
      </c>
      <c r="H58" s="50" t="s">
        <v>55</v>
      </c>
    </row>
    <row r="59" spans="1:8" x14ac:dyDescent="0.2">
      <c r="A59" s="1">
        <v>56</v>
      </c>
      <c r="B59" s="45">
        <v>552</v>
      </c>
      <c r="C59" s="46" t="s">
        <v>175</v>
      </c>
      <c r="D59" s="47">
        <v>13493</v>
      </c>
      <c r="E59" s="47">
        <v>75</v>
      </c>
      <c r="F59" s="48">
        <v>179.90666666666667</v>
      </c>
      <c r="G59" s="49">
        <v>13</v>
      </c>
      <c r="H59" s="50" t="s">
        <v>15</v>
      </c>
    </row>
    <row r="60" spans="1:8" x14ac:dyDescent="0.2">
      <c r="A60" s="1">
        <v>57</v>
      </c>
      <c r="B60" s="45">
        <v>553</v>
      </c>
      <c r="C60" s="46" t="s">
        <v>176</v>
      </c>
      <c r="D60" s="47">
        <v>2309</v>
      </c>
      <c r="E60" s="47">
        <v>16</v>
      </c>
      <c r="F60" s="48">
        <v>144.3125</v>
      </c>
      <c r="G60" s="49" t="s">
        <v>381</v>
      </c>
      <c r="H60" s="50" t="s">
        <v>382</v>
      </c>
    </row>
    <row r="61" spans="1:8" x14ac:dyDescent="0.2">
      <c r="A61" s="1">
        <v>58</v>
      </c>
      <c r="B61" s="45">
        <v>559</v>
      </c>
      <c r="C61" s="46" t="s">
        <v>177</v>
      </c>
      <c r="D61" s="47">
        <v>10158</v>
      </c>
      <c r="E61" s="47">
        <v>63</v>
      </c>
      <c r="F61" s="48">
        <v>161.23809523809524</v>
      </c>
      <c r="G61" s="49">
        <v>23</v>
      </c>
      <c r="H61" s="50" t="s">
        <v>13</v>
      </c>
    </row>
    <row r="62" spans="1:8" x14ac:dyDescent="0.2">
      <c r="A62" s="1">
        <v>59</v>
      </c>
      <c r="B62" s="45">
        <v>568</v>
      </c>
      <c r="C62" s="46" t="s">
        <v>280</v>
      </c>
      <c r="D62" s="47">
        <v>30854</v>
      </c>
      <c r="E62" s="47">
        <v>177</v>
      </c>
      <c r="F62" s="48">
        <v>174.31638418079095</v>
      </c>
      <c r="G62" s="49">
        <v>16</v>
      </c>
      <c r="H62" s="50" t="s">
        <v>13</v>
      </c>
    </row>
    <row r="63" spans="1:8" x14ac:dyDescent="0.2">
      <c r="A63" s="1">
        <v>60</v>
      </c>
      <c r="B63" s="45">
        <v>582</v>
      </c>
      <c r="C63" s="46" t="s">
        <v>181</v>
      </c>
      <c r="D63" s="47">
        <v>37755</v>
      </c>
      <c r="E63" s="47">
        <v>216</v>
      </c>
      <c r="F63" s="48">
        <v>174.79166666666666</v>
      </c>
      <c r="G63" s="49">
        <v>16</v>
      </c>
      <c r="H63" s="50" t="s">
        <v>13</v>
      </c>
    </row>
    <row r="64" spans="1:8" x14ac:dyDescent="0.2">
      <c r="A64" s="1">
        <v>61</v>
      </c>
      <c r="B64" s="45">
        <v>586</v>
      </c>
      <c r="C64" s="46" t="s">
        <v>183</v>
      </c>
      <c r="D64" s="47">
        <v>19105</v>
      </c>
      <c r="E64" s="47">
        <v>114</v>
      </c>
      <c r="F64" s="48">
        <v>167.58771929824562</v>
      </c>
      <c r="G64" s="49">
        <v>20</v>
      </c>
      <c r="H64" s="50" t="s">
        <v>13</v>
      </c>
    </row>
    <row r="65" spans="1:8" x14ac:dyDescent="0.2">
      <c r="A65" s="1">
        <v>62</v>
      </c>
      <c r="B65" s="45">
        <v>633</v>
      </c>
      <c r="C65" s="46" t="s">
        <v>192</v>
      </c>
      <c r="D65" s="47">
        <v>35469</v>
      </c>
      <c r="E65" s="47">
        <v>202</v>
      </c>
      <c r="F65" s="48">
        <v>175.5891089108911</v>
      </c>
      <c r="G65" s="49">
        <v>15</v>
      </c>
      <c r="H65" s="50" t="s">
        <v>55</v>
      </c>
    </row>
    <row r="66" spans="1:8" x14ac:dyDescent="0.2">
      <c r="A66" s="1">
        <v>63</v>
      </c>
      <c r="B66" s="45">
        <v>636</v>
      </c>
      <c r="C66" s="46" t="s">
        <v>193</v>
      </c>
      <c r="D66" s="47">
        <v>32122</v>
      </c>
      <c r="E66" s="47">
        <v>169</v>
      </c>
      <c r="F66" s="48">
        <v>190.07100591715977</v>
      </c>
      <c r="G66" s="49">
        <v>6</v>
      </c>
      <c r="H66" s="50" t="s">
        <v>24</v>
      </c>
    </row>
    <row r="67" spans="1:8" x14ac:dyDescent="0.2">
      <c r="A67" s="1">
        <v>64</v>
      </c>
      <c r="B67" s="45">
        <v>637</v>
      </c>
      <c r="C67" s="46" t="s">
        <v>194</v>
      </c>
      <c r="D67" s="47">
        <v>33788</v>
      </c>
      <c r="E67" s="47">
        <v>187</v>
      </c>
      <c r="F67" s="48">
        <v>180.68449197860963</v>
      </c>
      <c r="G67" s="49">
        <v>12</v>
      </c>
      <c r="H67" s="50" t="s">
        <v>15</v>
      </c>
    </row>
    <row r="68" spans="1:8" x14ac:dyDescent="0.2">
      <c r="A68" s="1">
        <v>65</v>
      </c>
      <c r="B68" s="45">
        <v>649</v>
      </c>
      <c r="C68" s="46" t="s">
        <v>195</v>
      </c>
      <c r="D68" s="47">
        <v>11996</v>
      </c>
      <c r="E68" s="47">
        <v>64</v>
      </c>
      <c r="F68" s="48">
        <v>187.4375</v>
      </c>
      <c r="G68" s="49">
        <v>8</v>
      </c>
      <c r="H68" s="50" t="s">
        <v>15</v>
      </c>
    </row>
    <row r="69" spans="1:8" x14ac:dyDescent="0.2">
      <c r="A69" s="1">
        <v>66</v>
      </c>
      <c r="B69" s="45">
        <v>656</v>
      </c>
      <c r="C69" s="46" t="s">
        <v>201</v>
      </c>
      <c r="D69" s="47">
        <v>38859</v>
      </c>
      <c r="E69" s="47">
        <v>211</v>
      </c>
      <c r="F69" s="48">
        <v>184.16587677725119</v>
      </c>
      <c r="G69" s="49">
        <v>10</v>
      </c>
      <c r="H69" s="50" t="s">
        <v>15</v>
      </c>
    </row>
    <row r="70" spans="1:8" x14ac:dyDescent="0.2">
      <c r="A70" s="1">
        <v>67</v>
      </c>
      <c r="B70" s="45">
        <v>663</v>
      </c>
      <c r="C70" s="46" t="s">
        <v>202</v>
      </c>
      <c r="D70" s="47">
        <v>10048</v>
      </c>
      <c r="E70" s="47">
        <v>56</v>
      </c>
      <c r="F70" s="48">
        <v>179.42857142857142</v>
      </c>
      <c r="G70" s="49">
        <v>13</v>
      </c>
      <c r="H70" s="50" t="s">
        <v>15</v>
      </c>
    </row>
    <row r="71" spans="1:8" x14ac:dyDescent="0.2">
      <c r="A71" s="1">
        <v>68</v>
      </c>
      <c r="B71" s="45">
        <v>671</v>
      </c>
      <c r="C71" s="46" t="s">
        <v>368</v>
      </c>
      <c r="D71" s="47">
        <v>0</v>
      </c>
      <c r="E71" s="47">
        <v>0</v>
      </c>
      <c r="F71" s="48">
        <v>0</v>
      </c>
      <c r="G71" s="49" t="s">
        <v>381</v>
      </c>
      <c r="H71" s="50" t="s">
        <v>382</v>
      </c>
    </row>
    <row r="72" spans="1:8" x14ac:dyDescent="0.2">
      <c r="A72" s="1">
        <v>69</v>
      </c>
      <c r="B72" s="45">
        <v>672</v>
      </c>
      <c r="C72" s="46" t="s">
        <v>209</v>
      </c>
      <c r="D72" s="47">
        <v>4275</v>
      </c>
      <c r="E72" s="47">
        <v>24</v>
      </c>
      <c r="F72" s="48">
        <v>178.125</v>
      </c>
      <c r="G72" s="49" t="s">
        <v>381</v>
      </c>
      <c r="H72" s="50" t="s">
        <v>382</v>
      </c>
    </row>
    <row r="73" spans="1:8" x14ac:dyDescent="0.2">
      <c r="A73" s="1">
        <v>70</v>
      </c>
      <c r="B73" s="45">
        <v>680</v>
      </c>
      <c r="C73" s="46" t="s">
        <v>213</v>
      </c>
      <c r="D73" s="47">
        <v>5742</v>
      </c>
      <c r="E73" s="47">
        <v>31</v>
      </c>
      <c r="F73" s="48">
        <v>185.2258064516129</v>
      </c>
      <c r="G73" s="49" t="s">
        <v>381</v>
      </c>
      <c r="H73" s="50" t="s">
        <v>382</v>
      </c>
    </row>
    <row r="74" spans="1:8" x14ac:dyDescent="0.2">
      <c r="A74" s="1">
        <v>71</v>
      </c>
      <c r="B74" s="45">
        <v>718</v>
      </c>
      <c r="C74" s="46" t="s">
        <v>217</v>
      </c>
      <c r="D74" s="47">
        <v>0</v>
      </c>
      <c r="E74" s="47">
        <v>0</v>
      </c>
      <c r="F74" s="48">
        <v>0</v>
      </c>
      <c r="G74" s="49" t="s">
        <v>381</v>
      </c>
      <c r="H74" s="50" t="s">
        <v>382</v>
      </c>
    </row>
    <row r="75" spans="1:8" x14ac:dyDescent="0.2">
      <c r="A75" s="1">
        <v>72</v>
      </c>
      <c r="B75" s="45">
        <v>721</v>
      </c>
      <c r="C75" s="46" t="s">
        <v>218</v>
      </c>
      <c r="D75" s="47">
        <v>17211</v>
      </c>
      <c r="E75" s="47">
        <v>98</v>
      </c>
      <c r="F75" s="48">
        <v>175.62244897959184</v>
      </c>
      <c r="G75" s="49">
        <v>15</v>
      </c>
      <c r="H75" s="50" t="s">
        <v>13</v>
      </c>
    </row>
    <row r="76" spans="1:8" x14ac:dyDescent="0.2">
      <c r="A76" s="1">
        <v>73</v>
      </c>
      <c r="B76" s="45">
        <v>730</v>
      </c>
      <c r="C76" s="46" t="s">
        <v>219</v>
      </c>
      <c r="D76" s="47">
        <v>30582</v>
      </c>
      <c r="E76" s="47">
        <v>169</v>
      </c>
      <c r="F76" s="48">
        <v>180.95857988165682</v>
      </c>
      <c r="G76" s="49">
        <v>12</v>
      </c>
      <c r="H76" s="50" t="s">
        <v>15</v>
      </c>
    </row>
    <row r="77" spans="1:8" x14ac:dyDescent="0.2">
      <c r="A77" s="1">
        <v>74</v>
      </c>
      <c r="B77" s="45">
        <v>742</v>
      </c>
      <c r="C77" s="46" t="s">
        <v>225</v>
      </c>
      <c r="D77" s="47">
        <v>22522</v>
      </c>
      <c r="E77" s="47">
        <v>136</v>
      </c>
      <c r="F77" s="48">
        <v>165.60294117647058</v>
      </c>
      <c r="G77" s="49">
        <v>21</v>
      </c>
      <c r="H77" s="50" t="s">
        <v>13</v>
      </c>
    </row>
    <row r="78" spans="1:8" x14ac:dyDescent="0.2">
      <c r="A78" s="1">
        <v>75</v>
      </c>
      <c r="B78" s="45">
        <v>762</v>
      </c>
      <c r="C78" s="46" t="s">
        <v>229</v>
      </c>
      <c r="D78" s="47">
        <v>7735</v>
      </c>
      <c r="E78" s="47">
        <v>52</v>
      </c>
      <c r="F78" s="48">
        <v>148.75</v>
      </c>
      <c r="G78" s="49">
        <v>31</v>
      </c>
      <c r="H78" s="50" t="s">
        <v>13</v>
      </c>
    </row>
    <row r="79" spans="1:8" x14ac:dyDescent="0.2">
      <c r="A79" s="1">
        <v>76</v>
      </c>
      <c r="B79" s="45">
        <v>785</v>
      </c>
      <c r="C79" s="46" t="s">
        <v>281</v>
      </c>
      <c r="D79" s="47">
        <v>2280</v>
      </c>
      <c r="E79" s="47">
        <v>16</v>
      </c>
      <c r="F79" s="48">
        <v>142.5</v>
      </c>
      <c r="G79" s="49" t="s">
        <v>381</v>
      </c>
      <c r="H79" s="50" t="s">
        <v>382</v>
      </c>
    </row>
    <row r="80" spans="1:8" x14ac:dyDescent="0.2">
      <c r="A80" s="1">
        <v>77</v>
      </c>
      <c r="B80" s="45">
        <v>790</v>
      </c>
      <c r="C80" s="46" t="s">
        <v>233</v>
      </c>
      <c r="D80" s="47">
        <v>43286</v>
      </c>
      <c r="E80" s="47">
        <v>227</v>
      </c>
      <c r="F80" s="48">
        <v>190.68722466960352</v>
      </c>
      <c r="G80" s="49">
        <v>6</v>
      </c>
      <c r="H80" s="50" t="s">
        <v>24</v>
      </c>
    </row>
    <row r="81" spans="1:8" x14ac:dyDescent="0.2">
      <c r="A81" s="1">
        <v>78</v>
      </c>
      <c r="B81" s="45">
        <v>855</v>
      </c>
      <c r="C81" s="46" t="s">
        <v>241</v>
      </c>
      <c r="D81" s="47">
        <v>0</v>
      </c>
      <c r="E81" s="47">
        <v>0</v>
      </c>
      <c r="F81" s="48">
        <v>0</v>
      </c>
      <c r="G81" s="49" t="s">
        <v>381</v>
      </c>
      <c r="H81" s="50" t="s">
        <v>382</v>
      </c>
    </row>
    <row r="82" spans="1:8" x14ac:dyDescent="0.2">
      <c r="A82" s="1">
        <v>79</v>
      </c>
      <c r="B82" s="45">
        <v>856</v>
      </c>
      <c r="C82" s="46" t="s">
        <v>242</v>
      </c>
      <c r="D82" s="47">
        <v>6013</v>
      </c>
      <c r="E82" s="47">
        <v>41</v>
      </c>
      <c r="F82" s="48">
        <v>146.65853658536585</v>
      </c>
      <c r="G82" s="49">
        <v>32</v>
      </c>
      <c r="H82" s="50" t="s">
        <v>17</v>
      </c>
    </row>
    <row r="83" spans="1:8" x14ac:dyDescent="0.2">
      <c r="A83" s="1">
        <v>80</v>
      </c>
      <c r="B83" s="45">
        <v>859</v>
      </c>
      <c r="C83" s="46" t="s">
        <v>243</v>
      </c>
      <c r="D83" s="47">
        <v>13771</v>
      </c>
      <c r="E83" s="47">
        <v>77</v>
      </c>
      <c r="F83" s="48">
        <v>178.84415584415584</v>
      </c>
      <c r="G83" s="49">
        <v>13</v>
      </c>
      <c r="H83" s="50" t="s">
        <v>15</v>
      </c>
    </row>
    <row r="84" spans="1:8" x14ac:dyDescent="0.2">
      <c r="A84" s="1">
        <v>81</v>
      </c>
      <c r="B84" s="45">
        <v>862</v>
      </c>
      <c r="C84" s="46" t="s">
        <v>244</v>
      </c>
      <c r="D84" s="47">
        <v>23730</v>
      </c>
      <c r="E84" s="47">
        <v>153</v>
      </c>
      <c r="F84" s="48">
        <v>155.09803921568627</v>
      </c>
      <c r="G84" s="49">
        <v>27</v>
      </c>
      <c r="H84" s="50" t="s">
        <v>17</v>
      </c>
    </row>
    <row r="85" spans="1:8" x14ac:dyDescent="0.2">
      <c r="A85" s="1">
        <v>82</v>
      </c>
      <c r="B85" s="45">
        <v>863</v>
      </c>
      <c r="C85" s="46" t="s">
        <v>245</v>
      </c>
      <c r="D85" s="47">
        <v>14080</v>
      </c>
      <c r="E85" s="47">
        <v>83</v>
      </c>
      <c r="F85" s="48">
        <v>169.63855421686748</v>
      </c>
      <c r="G85" s="49">
        <v>19</v>
      </c>
      <c r="H85" s="50" t="s">
        <v>13</v>
      </c>
    </row>
    <row r="86" spans="1:8" x14ac:dyDescent="0.2">
      <c r="A86" s="1">
        <v>83</v>
      </c>
      <c r="B86" s="45">
        <v>879</v>
      </c>
      <c r="C86" s="46" t="s">
        <v>210</v>
      </c>
      <c r="D86" s="47">
        <v>1305</v>
      </c>
      <c r="E86" s="47">
        <v>8</v>
      </c>
      <c r="F86" s="48">
        <v>163.125</v>
      </c>
      <c r="G86" s="49" t="s">
        <v>381</v>
      </c>
      <c r="H86" s="50" t="s">
        <v>382</v>
      </c>
    </row>
    <row r="87" spans="1:8" x14ac:dyDescent="0.2">
      <c r="A87" s="1">
        <v>84</v>
      </c>
      <c r="B87" s="45">
        <v>892</v>
      </c>
      <c r="C87" s="46" t="s">
        <v>251</v>
      </c>
      <c r="D87" s="47">
        <v>13763</v>
      </c>
      <c r="E87" s="47">
        <v>75</v>
      </c>
      <c r="F87" s="48">
        <v>183.50666666666666</v>
      </c>
      <c r="G87" s="49">
        <v>10</v>
      </c>
      <c r="H87" s="50" t="s">
        <v>15</v>
      </c>
    </row>
    <row r="88" spans="1:8" x14ac:dyDescent="0.2">
      <c r="A88" s="1">
        <v>85</v>
      </c>
      <c r="B88" s="45">
        <v>893</v>
      </c>
      <c r="C88" s="46" t="s">
        <v>252</v>
      </c>
      <c r="D88" s="47">
        <v>24105</v>
      </c>
      <c r="E88" s="47">
        <v>124</v>
      </c>
      <c r="F88" s="48">
        <v>194.39516129032259</v>
      </c>
      <c r="G88" s="49">
        <v>4</v>
      </c>
      <c r="H88" s="50" t="s">
        <v>24</v>
      </c>
    </row>
    <row r="89" spans="1:8" x14ac:dyDescent="0.2">
      <c r="A89" s="1">
        <v>86</v>
      </c>
      <c r="B89" s="45">
        <v>905</v>
      </c>
      <c r="C89" s="46" t="s">
        <v>261</v>
      </c>
      <c r="D89" s="47">
        <v>44732</v>
      </c>
      <c r="E89" s="47">
        <v>249</v>
      </c>
      <c r="F89" s="48">
        <v>179.64658634538154</v>
      </c>
      <c r="G89" s="49">
        <v>13</v>
      </c>
      <c r="H89" s="50" t="s">
        <v>15</v>
      </c>
    </row>
    <row r="90" spans="1:8" x14ac:dyDescent="0.2">
      <c r="A90" s="1">
        <v>87</v>
      </c>
      <c r="B90" s="45">
        <v>913</v>
      </c>
      <c r="C90" s="46" t="s">
        <v>254</v>
      </c>
      <c r="D90" s="47">
        <v>23784</v>
      </c>
      <c r="E90" s="47">
        <v>135</v>
      </c>
      <c r="F90" s="48">
        <v>176.17777777777778</v>
      </c>
      <c r="G90" s="49">
        <v>14</v>
      </c>
      <c r="H90" s="50" t="s">
        <v>13</v>
      </c>
    </row>
    <row r="91" spans="1:8" x14ac:dyDescent="0.2">
      <c r="A91" s="1">
        <v>88</v>
      </c>
      <c r="B91" s="45">
        <v>919</v>
      </c>
      <c r="C91" s="46" t="s">
        <v>255</v>
      </c>
      <c r="D91" s="47">
        <v>5719</v>
      </c>
      <c r="E91" s="47">
        <v>33</v>
      </c>
      <c r="F91" s="48">
        <v>173.30303030303031</v>
      </c>
      <c r="G91" s="49" t="s">
        <v>381</v>
      </c>
      <c r="H91" s="50" t="s">
        <v>382</v>
      </c>
    </row>
    <row r="92" spans="1:8" x14ac:dyDescent="0.2">
      <c r="A92" s="1">
        <v>89</v>
      </c>
      <c r="B92" s="45">
        <v>1002</v>
      </c>
      <c r="C92" s="46" t="s">
        <v>317</v>
      </c>
      <c r="D92" s="47">
        <v>6390</v>
      </c>
      <c r="E92" s="47">
        <v>39</v>
      </c>
      <c r="F92" s="48">
        <v>163.84615384615384</v>
      </c>
      <c r="G92" s="49" t="s">
        <v>381</v>
      </c>
      <c r="H92" s="50" t="s">
        <v>382</v>
      </c>
    </row>
    <row r="93" spans="1:8" x14ac:dyDescent="0.2">
      <c r="A93" s="1">
        <v>90</v>
      </c>
      <c r="B93" s="45">
        <v>1011</v>
      </c>
      <c r="C93" s="46" t="s">
        <v>163</v>
      </c>
      <c r="D93" s="47">
        <v>2449</v>
      </c>
      <c r="E93" s="47">
        <v>16</v>
      </c>
      <c r="F93" s="48">
        <v>153.0625</v>
      </c>
      <c r="G93" s="49" t="s">
        <v>381</v>
      </c>
      <c r="H93" s="50" t="s">
        <v>382</v>
      </c>
    </row>
    <row r="94" spans="1:8" x14ac:dyDescent="0.2">
      <c r="A94" s="1">
        <v>91</v>
      </c>
      <c r="B94" s="45">
        <v>1023</v>
      </c>
      <c r="C94" s="46" t="s">
        <v>318</v>
      </c>
      <c r="D94" s="47">
        <v>9874</v>
      </c>
      <c r="E94" s="47">
        <v>63</v>
      </c>
      <c r="F94" s="48">
        <v>156.73015873015873</v>
      </c>
      <c r="G94" s="49">
        <v>26</v>
      </c>
      <c r="H94" s="50" t="s">
        <v>17</v>
      </c>
    </row>
    <row r="95" spans="1:8" x14ac:dyDescent="0.2">
      <c r="A95" s="1">
        <v>92</v>
      </c>
      <c r="B95" s="45">
        <v>1027</v>
      </c>
      <c r="C95" s="46" t="s">
        <v>285</v>
      </c>
      <c r="D95" s="47">
        <v>21250</v>
      </c>
      <c r="E95" s="47">
        <v>120</v>
      </c>
      <c r="F95" s="48">
        <v>177.08333333333334</v>
      </c>
      <c r="G95" s="49">
        <v>14</v>
      </c>
      <c r="H95" s="50" t="s">
        <v>13</v>
      </c>
    </row>
    <row r="96" spans="1:8" x14ac:dyDescent="0.2">
      <c r="A96" s="1">
        <v>93</v>
      </c>
      <c r="B96" s="45">
        <v>1165</v>
      </c>
      <c r="C96" s="46" t="s">
        <v>320</v>
      </c>
      <c r="D96" s="47">
        <v>16074</v>
      </c>
      <c r="E96" s="47">
        <v>102</v>
      </c>
      <c r="F96" s="48">
        <v>157.58823529411765</v>
      </c>
      <c r="G96" s="49">
        <v>26</v>
      </c>
      <c r="H96" s="50" t="s">
        <v>17</v>
      </c>
    </row>
    <row r="97" spans="1:8" x14ac:dyDescent="0.2">
      <c r="A97" s="1">
        <v>94</v>
      </c>
      <c r="B97" s="45">
        <v>1168</v>
      </c>
      <c r="C97" s="52" t="s">
        <v>189</v>
      </c>
      <c r="D97" s="47">
        <v>29383</v>
      </c>
      <c r="E97" s="47">
        <v>181</v>
      </c>
      <c r="F97" s="48">
        <v>162.33701657458565</v>
      </c>
      <c r="G97" s="49">
        <v>23</v>
      </c>
      <c r="H97" s="50" t="s">
        <v>13</v>
      </c>
    </row>
    <row r="98" spans="1:8" x14ac:dyDescent="0.2">
      <c r="A98" s="1">
        <v>95</v>
      </c>
      <c r="B98" s="45">
        <v>1173</v>
      </c>
      <c r="C98" s="46" t="s">
        <v>12</v>
      </c>
      <c r="D98" s="47">
        <v>1381</v>
      </c>
      <c r="E98" s="47">
        <v>8</v>
      </c>
      <c r="F98" s="48">
        <v>172.625</v>
      </c>
      <c r="G98" s="49" t="s">
        <v>381</v>
      </c>
      <c r="H98" s="50" t="s">
        <v>382</v>
      </c>
    </row>
    <row r="99" spans="1:8" x14ac:dyDescent="0.2">
      <c r="A99" s="1">
        <v>96</v>
      </c>
      <c r="B99" s="45">
        <v>1178</v>
      </c>
      <c r="C99" s="46" t="s">
        <v>78</v>
      </c>
      <c r="D99" s="47">
        <v>1251</v>
      </c>
      <c r="E99" s="47">
        <v>8</v>
      </c>
      <c r="F99" s="48">
        <v>156.375</v>
      </c>
      <c r="G99" s="49" t="s">
        <v>381</v>
      </c>
      <c r="H99" s="50" t="s">
        <v>382</v>
      </c>
    </row>
    <row r="100" spans="1:8" x14ac:dyDescent="0.2">
      <c r="A100" s="1">
        <v>97</v>
      </c>
      <c r="B100" s="45">
        <v>1180</v>
      </c>
      <c r="C100" s="46" t="s">
        <v>81</v>
      </c>
      <c r="D100" s="47">
        <v>0</v>
      </c>
      <c r="E100" s="47">
        <v>0</v>
      </c>
      <c r="F100" s="48">
        <v>0</v>
      </c>
      <c r="G100" s="49" t="s">
        <v>381</v>
      </c>
      <c r="H100" s="50" t="s">
        <v>382</v>
      </c>
    </row>
    <row r="101" spans="1:8" x14ac:dyDescent="0.2">
      <c r="A101" s="1">
        <v>98</v>
      </c>
      <c r="B101" s="45">
        <v>1181</v>
      </c>
      <c r="C101" s="46" t="s">
        <v>80</v>
      </c>
      <c r="D101" s="47">
        <v>0</v>
      </c>
      <c r="E101" s="47">
        <v>0</v>
      </c>
      <c r="F101" s="48">
        <v>0</v>
      </c>
      <c r="G101" s="49" t="s">
        <v>381</v>
      </c>
      <c r="H101" s="50" t="s">
        <v>382</v>
      </c>
    </row>
    <row r="102" spans="1:8" x14ac:dyDescent="0.2">
      <c r="A102" s="1">
        <v>99</v>
      </c>
      <c r="B102" s="45">
        <v>1188</v>
      </c>
      <c r="C102" s="46" t="s">
        <v>167</v>
      </c>
      <c r="D102" s="47">
        <v>0</v>
      </c>
      <c r="E102" s="47">
        <v>0</v>
      </c>
      <c r="F102" s="48">
        <v>0</v>
      </c>
      <c r="G102" s="49" t="s">
        <v>381</v>
      </c>
      <c r="H102" s="50" t="s">
        <v>382</v>
      </c>
    </row>
    <row r="103" spans="1:8" x14ac:dyDescent="0.2">
      <c r="A103" s="1">
        <v>100</v>
      </c>
      <c r="B103" s="45">
        <v>1192</v>
      </c>
      <c r="C103" s="46" t="s">
        <v>215</v>
      </c>
      <c r="D103" s="47">
        <v>3368</v>
      </c>
      <c r="E103" s="47">
        <v>20</v>
      </c>
      <c r="F103" s="48">
        <v>168.4</v>
      </c>
      <c r="G103" s="49" t="s">
        <v>381</v>
      </c>
      <c r="H103" s="50" t="s">
        <v>382</v>
      </c>
    </row>
    <row r="104" spans="1:8" x14ac:dyDescent="0.2">
      <c r="A104" s="1">
        <v>101</v>
      </c>
      <c r="B104" s="45">
        <v>1270</v>
      </c>
      <c r="C104" s="46" t="s">
        <v>207</v>
      </c>
      <c r="D104" s="47">
        <v>30994</v>
      </c>
      <c r="E104" s="47">
        <v>175</v>
      </c>
      <c r="F104" s="48">
        <v>177.10857142857142</v>
      </c>
      <c r="G104" s="49">
        <v>14</v>
      </c>
      <c r="H104" s="50" t="s">
        <v>13</v>
      </c>
    </row>
    <row r="105" spans="1:8" x14ac:dyDescent="0.2">
      <c r="A105" s="1">
        <v>102</v>
      </c>
      <c r="B105" s="45">
        <v>1284</v>
      </c>
      <c r="C105" s="46" t="s">
        <v>286</v>
      </c>
      <c r="D105" s="47">
        <v>2861</v>
      </c>
      <c r="E105" s="47">
        <v>16</v>
      </c>
      <c r="F105" s="48">
        <v>178.8125</v>
      </c>
      <c r="G105" s="49" t="s">
        <v>381</v>
      </c>
      <c r="H105" s="50" t="s">
        <v>382</v>
      </c>
    </row>
    <row r="106" spans="1:8" x14ac:dyDescent="0.2">
      <c r="A106" s="1">
        <v>103</v>
      </c>
      <c r="B106" s="45">
        <v>1365</v>
      </c>
      <c r="C106" s="46" t="s">
        <v>33</v>
      </c>
      <c r="D106" s="47">
        <v>8811</v>
      </c>
      <c r="E106" s="47">
        <v>57</v>
      </c>
      <c r="F106" s="48">
        <v>154.57894736842104</v>
      </c>
      <c r="G106" s="49">
        <v>28</v>
      </c>
      <c r="H106" s="50" t="s">
        <v>17</v>
      </c>
    </row>
    <row r="107" spans="1:8" x14ac:dyDescent="0.2">
      <c r="A107" s="1">
        <v>104</v>
      </c>
      <c r="B107" s="45">
        <v>1370</v>
      </c>
      <c r="C107" s="46" t="s">
        <v>115</v>
      </c>
      <c r="D107" s="47">
        <v>31626</v>
      </c>
      <c r="E107" s="47">
        <v>188</v>
      </c>
      <c r="F107" s="48">
        <v>168.22340425531914</v>
      </c>
      <c r="G107" s="49">
        <v>19</v>
      </c>
      <c r="H107" s="50" t="s">
        <v>13</v>
      </c>
    </row>
    <row r="108" spans="1:8" x14ac:dyDescent="0.2">
      <c r="A108" s="1">
        <v>105</v>
      </c>
      <c r="B108" s="45">
        <v>1373</v>
      </c>
      <c r="C108" s="46" t="s">
        <v>321</v>
      </c>
      <c r="D108" s="47">
        <v>9054</v>
      </c>
      <c r="E108" s="47">
        <v>60</v>
      </c>
      <c r="F108" s="48">
        <v>150.9</v>
      </c>
      <c r="G108" s="49">
        <v>30</v>
      </c>
      <c r="H108" s="50" t="s">
        <v>17</v>
      </c>
    </row>
    <row r="109" spans="1:8" x14ac:dyDescent="0.2">
      <c r="A109" s="1">
        <v>106</v>
      </c>
      <c r="B109" s="45">
        <v>1375</v>
      </c>
      <c r="C109" s="46" t="s">
        <v>187</v>
      </c>
      <c r="D109" s="47">
        <v>11706</v>
      </c>
      <c r="E109" s="47">
        <v>75</v>
      </c>
      <c r="F109" s="48">
        <v>156.08000000000001</v>
      </c>
      <c r="G109" s="49">
        <v>26</v>
      </c>
      <c r="H109" s="50" t="s">
        <v>13</v>
      </c>
    </row>
    <row r="110" spans="1:8" x14ac:dyDescent="0.2">
      <c r="A110" s="1">
        <v>107</v>
      </c>
      <c r="B110" s="45">
        <v>1377</v>
      </c>
      <c r="C110" s="46" t="s">
        <v>197</v>
      </c>
      <c r="D110" s="47">
        <v>14308</v>
      </c>
      <c r="E110" s="47">
        <v>76</v>
      </c>
      <c r="F110" s="48">
        <v>188.26315789473685</v>
      </c>
      <c r="G110" s="49">
        <v>7</v>
      </c>
      <c r="H110" s="50" t="s">
        <v>15</v>
      </c>
    </row>
    <row r="111" spans="1:8" x14ac:dyDescent="0.2">
      <c r="A111" s="1">
        <v>108</v>
      </c>
      <c r="B111" s="45">
        <v>1378</v>
      </c>
      <c r="C111" s="46" t="s">
        <v>216</v>
      </c>
      <c r="D111" s="47">
        <v>2812</v>
      </c>
      <c r="E111" s="47">
        <v>19</v>
      </c>
      <c r="F111" s="48">
        <v>148</v>
      </c>
      <c r="G111" s="49" t="s">
        <v>381</v>
      </c>
      <c r="H111" s="50" t="s">
        <v>382</v>
      </c>
    </row>
    <row r="112" spans="1:8" x14ac:dyDescent="0.2">
      <c r="A112" s="1">
        <v>109</v>
      </c>
      <c r="B112" s="51">
        <v>1381</v>
      </c>
      <c r="C112" s="46" t="s">
        <v>238</v>
      </c>
      <c r="D112" s="47">
        <v>4409</v>
      </c>
      <c r="E112" s="47">
        <v>27</v>
      </c>
      <c r="F112" s="48">
        <v>163.2962962962963</v>
      </c>
      <c r="G112" s="49" t="s">
        <v>381</v>
      </c>
      <c r="H112" s="50" t="s">
        <v>382</v>
      </c>
    </row>
    <row r="113" spans="1:8" x14ac:dyDescent="0.2">
      <c r="A113" s="1">
        <v>110</v>
      </c>
      <c r="B113" s="45">
        <v>1383</v>
      </c>
      <c r="C113" s="46" t="s">
        <v>250</v>
      </c>
      <c r="D113" s="47">
        <v>462</v>
      </c>
      <c r="E113" s="47">
        <v>3</v>
      </c>
      <c r="F113" s="48">
        <v>154</v>
      </c>
      <c r="G113" s="49" t="s">
        <v>381</v>
      </c>
      <c r="H113" s="50" t="s">
        <v>382</v>
      </c>
    </row>
    <row r="114" spans="1:8" x14ac:dyDescent="0.2">
      <c r="A114" s="1">
        <v>111</v>
      </c>
      <c r="B114" s="51">
        <v>1455</v>
      </c>
      <c r="C114" s="46" t="s">
        <v>82</v>
      </c>
      <c r="D114" s="47">
        <v>0</v>
      </c>
      <c r="E114" s="47">
        <v>0</v>
      </c>
      <c r="F114" s="48">
        <v>0</v>
      </c>
      <c r="G114" s="49" t="s">
        <v>381</v>
      </c>
      <c r="H114" s="50" t="s">
        <v>382</v>
      </c>
    </row>
    <row r="115" spans="1:8" x14ac:dyDescent="0.2">
      <c r="A115" s="1">
        <v>112</v>
      </c>
      <c r="B115" s="45">
        <v>1456</v>
      </c>
      <c r="C115" s="46" t="s">
        <v>114</v>
      </c>
      <c r="D115" s="47">
        <v>0</v>
      </c>
      <c r="E115" s="47">
        <v>0</v>
      </c>
      <c r="F115" s="48">
        <v>0</v>
      </c>
      <c r="G115" s="49" t="s">
        <v>381</v>
      </c>
      <c r="H115" s="50" t="s">
        <v>382</v>
      </c>
    </row>
    <row r="116" spans="1:8" x14ac:dyDescent="0.2">
      <c r="A116" s="1">
        <v>113</v>
      </c>
      <c r="B116" s="45">
        <v>1457</v>
      </c>
      <c r="C116" s="46" t="s">
        <v>132</v>
      </c>
      <c r="D116" s="47">
        <v>13526</v>
      </c>
      <c r="E116" s="47">
        <v>83</v>
      </c>
      <c r="F116" s="48">
        <v>162.96385542168676</v>
      </c>
      <c r="G116" s="49">
        <v>23</v>
      </c>
      <c r="H116" s="50" t="s">
        <v>17</v>
      </c>
    </row>
    <row r="117" spans="1:8" x14ac:dyDescent="0.2">
      <c r="A117" s="1">
        <v>114</v>
      </c>
      <c r="B117" s="45">
        <v>1459</v>
      </c>
      <c r="C117" s="46" t="s">
        <v>151</v>
      </c>
      <c r="D117" s="47">
        <v>13021</v>
      </c>
      <c r="E117" s="47">
        <v>75</v>
      </c>
      <c r="F117" s="48">
        <v>173.61333333333334</v>
      </c>
      <c r="G117" s="49">
        <v>16</v>
      </c>
      <c r="H117" s="50" t="s">
        <v>13</v>
      </c>
    </row>
    <row r="118" spans="1:8" x14ac:dyDescent="0.2">
      <c r="A118" s="1">
        <v>115</v>
      </c>
      <c r="B118" s="45">
        <v>1464</v>
      </c>
      <c r="C118" s="46" t="s">
        <v>220</v>
      </c>
      <c r="D118" s="47">
        <v>38956</v>
      </c>
      <c r="E118" s="47">
        <v>252</v>
      </c>
      <c r="F118" s="48">
        <v>154.5873015873016</v>
      </c>
      <c r="G118" s="49">
        <v>28</v>
      </c>
      <c r="H118" s="50" t="s">
        <v>17</v>
      </c>
    </row>
    <row r="119" spans="1:8" x14ac:dyDescent="0.2">
      <c r="A119" s="1">
        <v>116</v>
      </c>
      <c r="B119" s="45">
        <v>1466</v>
      </c>
      <c r="C119" s="46" t="s">
        <v>234</v>
      </c>
      <c r="D119" s="47">
        <v>30251</v>
      </c>
      <c r="E119" s="47">
        <v>157</v>
      </c>
      <c r="F119" s="48">
        <v>192.68152866242039</v>
      </c>
      <c r="G119" s="49">
        <v>5</v>
      </c>
      <c r="H119" s="50" t="s">
        <v>24</v>
      </c>
    </row>
    <row r="120" spans="1:8" x14ac:dyDescent="0.2">
      <c r="A120" s="1">
        <v>117</v>
      </c>
      <c r="B120" s="45">
        <v>1467</v>
      </c>
      <c r="C120" s="46" t="s">
        <v>240</v>
      </c>
      <c r="D120" s="47">
        <v>12112</v>
      </c>
      <c r="E120" s="47">
        <v>77</v>
      </c>
      <c r="F120" s="48">
        <v>157.2987012987013</v>
      </c>
      <c r="G120" s="49">
        <v>26</v>
      </c>
      <c r="H120" s="50" t="s">
        <v>17</v>
      </c>
    </row>
    <row r="121" spans="1:8" x14ac:dyDescent="0.2">
      <c r="A121" s="1">
        <v>118</v>
      </c>
      <c r="B121" s="45">
        <v>1491</v>
      </c>
      <c r="C121" s="46" t="s">
        <v>204</v>
      </c>
      <c r="D121" s="47">
        <v>1447</v>
      </c>
      <c r="E121" s="47">
        <v>8</v>
      </c>
      <c r="F121" s="48">
        <v>180.875</v>
      </c>
      <c r="G121" s="49" t="s">
        <v>381</v>
      </c>
      <c r="H121" s="50" t="s">
        <v>382</v>
      </c>
    </row>
    <row r="122" spans="1:8" x14ac:dyDescent="0.2">
      <c r="A122" s="1">
        <v>119</v>
      </c>
      <c r="B122" s="45">
        <v>1492</v>
      </c>
      <c r="C122" s="46" t="s">
        <v>144</v>
      </c>
      <c r="D122" s="47">
        <v>13028</v>
      </c>
      <c r="E122" s="47">
        <v>76</v>
      </c>
      <c r="F122" s="48">
        <v>171.42105263157896</v>
      </c>
      <c r="G122" s="49">
        <v>17</v>
      </c>
      <c r="H122" s="50" t="s">
        <v>13</v>
      </c>
    </row>
    <row r="123" spans="1:8" x14ac:dyDescent="0.2">
      <c r="A123" s="1">
        <v>120</v>
      </c>
      <c r="B123" s="45">
        <v>1520</v>
      </c>
      <c r="C123" s="46" t="s">
        <v>196</v>
      </c>
      <c r="D123" s="47">
        <v>1783</v>
      </c>
      <c r="E123" s="47">
        <v>11</v>
      </c>
      <c r="F123" s="48">
        <v>162.09090909090909</v>
      </c>
      <c r="G123" s="49" t="s">
        <v>381</v>
      </c>
      <c r="H123" s="50" t="s">
        <v>382</v>
      </c>
    </row>
    <row r="124" spans="1:8" x14ac:dyDescent="0.2">
      <c r="A124" s="1">
        <v>121</v>
      </c>
      <c r="B124" s="45">
        <v>1611</v>
      </c>
      <c r="C124" s="46" t="s">
        <v>16</v>
      </c>
      <c r="D124" s="47">
        <v>12621</v>
      </c>
      <c r="E124" s="47">
        <v>93</v>
      </c>
      <c r="F124" s="48">
        <v>135.70967741935485</v>
      </c>
      <c r="G124" s="49">
        <v>35</v>
      </c>
      <c r="H124" s="50" t="s">
        <v>17</v>
      </c>
    </row>
    <row r="125" spans="1:8" x14ac:dyDescent="0.2">
      <c r="A125" s="1">
        <v>122</v>
      </c>
      <c r="B125" s="45">
        <v>1615</v>
      </c>
      <c r="C125" s="46" t="s">
        <v>95</v>
      </c>
      <c r="D125" s="47">
        <v>24889</v>
      </c>
      <c r="E125" s="47">
        <v>151</v>
      </c>
      <c r="F125" s="48">
        <v>164.82781456953643</v>
      </c>
      <c r="G125" s="49">
        <v>22</v>
      </c>
      <c r="H125" s="50" t="s">
        <v>17</v>
      </c>
    </row>
    <row r="126" spans="1:8" x14ac:dyDescent="0.2">
      <c r="A126" s="1">
        <v>123</v>
      </c>
      <c r="B126" s="45">
        <v>1621</v>
      </c>
      <c r="C126" s="52" t="s">
        <v>185</v>
      </c>
      <c r="D126" s="47">
        <v>1479</v>
      </c>
      <c r="E126" s="47">
        <v>12</v>
      </c>
      <c r="F126" s="48">
        <v>123.25</v>
      </c>
      <c r="G126" s="49" t="s">
        <v>381</v>
      </c>
      <c r="H126" s="50" t="s">
        <v>382</v>
      </c>
    </row>
    <row r="127" spans="1:8" x14ac:dyDescent="0.2">
      <c r="A127" s="1">
        <v>124</v>
      </c>
      <c r="B127" s="45">
        <v>1622</v>
      </c>
      <c r="C127" s="46" t="s">
        <v>186</v>
      </c>
      <c r="D127" s="47">
        <v>2083</v>
      </c>
      <c r="E127" s="47">
        <v>16</v>
      </c>
      <c r="F127" s="48">
        <v>130.1875</v>
      </c>
      <c r="G127" s="49" t="s">
        <v>381</v>
      </c>
      <c r="H127" s="50" t="s">
        <v>382</v>
      </c>
    </row>
    <row r="128" spans="1:8" x14ac:dyDescent="0.2">
      <c r="A128" s="1">
        <v>125</v>
      </c>
      <c r="B128" s="45">
        <v>1636</v>
      </c>
      <c r="C128" s="46" t="s">
        <v>323</v>
      </c>
      <c r="D128" s="47">
        <v>3316</v>
      </c>
      <c r="E128" s="47">
        <v>22</v>
      </c>
      <c r="F128" s="48">
        <v>150.72727272727272</v>
      </c>
      <c r="G128" s="49" t="s">
        <v>381</v>
      </c>
      <c r="H128" s="50" t="s">
        <v>382</v>
      </c>
    </row>
    <row r="129" spans="1:8" x14ac:dyDescent="0.2">
      <c r="A129" s="1">
        <v>126</v>
      </c>
      <c r="B129" s="45">
        <v>1639</v>
      </c>
      <c r="C129" s="46" t="s">
        <v>93</v>
      </c>
      <c r="D129" s="47">
        <v>10988</v>
      </c>
      <c r="E129" s="47">
        <v>78</v>
      </c>
      <c r="F129" s="48">
        <v>140.87179487179486</v>
      </c>
      <c r="G129" s="49">
        <v>35</v>
      </c>
      <c r="H129" s="50" t="s">
        <v>17</v>
      </c>
    </row>
    <row r="130" spans="1:8" x14ac:dyDescent="0.2">
      <c r="A130" s="1">
        <v>127</v>
      </c>
      <c r="B130" s="45">
        <v>1640</v>
      </c>
      <c r="C130" s="46" t="s">
        <v>94</v>
      </c>
      <c r="D130" s="47">
        <v>22788</v>
      </c>
      <c r="E130" s="47">
        <v>136</v>
      </c>
      <c r="F130" s="48">
        <v>167.55882352941177</v>
      </c>
      <c r="G130" s="49">
        <v>20</v>
      </c>
      <c r="H130" s="50" t="s">
        <v>17</v>
      </c>
    </row>
    <row r="131" spans="1:8" x14ac:dyDescent="0.2">
      <c r="A131" s="1">
        <v>128</v>
      </c>
      <c r="B131" s="45">
        <v>1642</v>
      </c>
      <c r="C131" s="46" t="s">
        <v>153</v>
      </c>
      <c r="D131" s="47">
        <v>6534</v>
      </c>
      <c r="E131" s="47">
        <v>39</v>
      </c>
      <c r="F131" s="48">
        <v>167.53846153846155</v>
      </c>
      <c r="G131" s="49" t="s">
        <v>381</v>
      </c>
      <c r="H131" s="50" t="s">
        <v>382</v>
      </c>
    </row>
    <row r="132" spans="1:8" x14ac:dyDescent="0.2">
      <c r="A132" s="1">
        <v>129</v>
      </c>
      <c r="B132" s="45">
        <v>1643</v>
      </c>
      <c r="C132" s="46" t="s">
        <v>253</v>
      </c>
      <c r="D132" s="47">
        <v>5299</v>
      </c>
      <c r="E132" s="47">
        <v>33</v>
      </c>
      <c r="F132" s="48">
        <v>160.57575757575756</v>
      </c>
      <c r="G132" s="49" t="s">
        <v>381</v>
      </c>
      <c r="H132" s="50" t="s">
        <v>382</v>
      </c>
    </row>
    <row r="133" spans="1:8" x14ac:dyDescent="0.2">
      <c r="A133" s="1">
        <v>130</v>
      </c>
      <c r="B133" s="51">
        <v>1671</v>
      </c>
      <c r="C133" s="46" t="s">
        <v>63</v>
      </c>
      <c r="D133" s="47">
        <v>34922</v>
      </c>
      <c r="E133" s="47">
        <v>184</v>
      </c>
      <c r="F133" s="48">
        <v>189.79347826086956</v>
      </c>
      <c r="G133" s="49">
        <v>7</v>
      </c>
      <c r="H133" s="50" t="s">
        <v>55</v>
      </c>
    </row>
    <row r="134" spans="1:8" x14ac:dyDescent="0.2">
      <c r="A134" s="1">
        <v>131</v>
      </c>
      <c r="B134" s="45">
        <v>1674</v>
      </c>
      <c r="C134" s="46" t="s">
        <v>108</v>
      </c>
      <c r="D134" s="47">
        <v>1237</v>
      </c>
      <c r="E134" s="47">
        <v>8</v>
      </c>
      <c r="F134" s="48">
        <v>154.625</v>
      </c>
      <c r="G134" s="49" t="s">
        <v>381</v>
      </c>
      <c r="H134" s="50" t="s">
        <v>382</v>
      </c>
    </row>
    <row r="135" spans="1:8" x14ac:dyDescent="0.2">
      <c r="A135" s="1">
        <v>132</v>
      </c>
      <c r="B135" s="45">
        <v>1685</v>
      </c>
      <c r="C135" s="46" t="s">
        <v>188</v>
      </c>
      <c r="D135" s="47">
        <v>40660</v>
      </c>
      <c r="E135" s="47">
        <v>220</v>
      </c>
      <c r="F135" s="48">
        <v>184.81818181818181</v>
      </c>
      <c r="G135" s="49">
        <v>10</v>
      </c>
      <c r="H135" s="50" t="s">
        <v>15</v>
      </c>
    </row>
    <row r="136" spans="1:8" x14ac:dyDescent="0.2">
      <c r="A136" s="1">
        <v>133</v>
      </c>
      <c r="B136" s="45">
        <v>1686</v>
      </c>
      <c r="C136" s="46" t="s">
        <v>128</v>
      </c>
      <c r="D136" s="47">
        <v>6499</v>
      </c>
      <c r="E136" s="47">
        <v>47</v>
      </c>
      <c r="F136" s="48">
        <v>138.27659574468086</v>
      </c>
      <c r="G136" s="49">
        <v>35</v>
      </c>
      <c r="H136" s="50" t="s">
        <v>17</v>
      </c>
    </row>
    <row r="137" spans="1:8" x14ac:dyDescent="0.2">
      <c r="A137" s="1">
        <v>134</v>
      </c>
      <c r="B137" s="51">
        <v>1739</v>
      </c>
      <c r="C137" s="46" t="s">
        <v>25</v>
      </c>
      <c r="D137" s="47">
        <v>16766</v>
      </c>
      <c r="E137" s="47">
        <v>105</v>
      </c>
      <c r="F137" s="48">
        <v>159.67619047619047</v>
      </c>
      <c r="G137" s="49">
        <v>25</v>
      </c>
      <c r="H137" s="50" t="s">
        <v>17</v>
      </c>
    </row>
    <row r="138" spans="1:8" x14ac:dyDescent="0.2">
      <c r="A138" s="1">
        <v>135</v>
      </c>
      <c r="B138" s="45">
        <v>1740</v>
      </c>
      <c r="C138" s="46" t="s">
        <v>266</v>
      </c>
      <c r="D138" s="47">
        <v>2453</v>
      </c>
      <c r="E138" s="47">
        <v>16</v>
      </c>
      <c r="F138" s="48">
        <v>153.3125</v>
      </c>
      <c r="G138" s="49" t="s">
        <v>381</v>
      </c>
      <c r="H138" s="50" t="s">
        <v>382</v>
      </c>
    </row>
    <row r="139" spans="1:8" x14ac:dyDescent="0.2">
      <c r="A139" s="1">
        <v>136</v>
      </c>
      <c r="B139" s="45">
        <v>1742</v>
      </c>
      <c r="C139" s="46" t="s">
        <v>54</v>
      </c>
      <c r="D139" s="47">
        <v>18530</v>
      </c>
      <c r="E139" s="47">
        <v>106</v>
      </c>
      <c r="F139" s="48">
        <v>174.81132075471697</v>
      </c>
      <c r="G139" s="49">
        <v>16</v>
      </c>
      <c r="H139" s="50" t="s">
        <v>17</v>
      </c>
    </row>
    <row r="140" spans="1:8" x14ac:dyDescent="0.2">
      <c r="A140" s="1">
        <v>137</v>
      </c>
      <c r="B140" s="45">
        <v>1745</v>
      </c>
      <c r="C140" s="46" t="s">
        <v>89</v>
      </c>
      <c r="D140" s="47">
        <v>18521</v>
      </c>
      <c r="E140" s="47">
        <v>106</v>
      </c>
      <c r="F140" s="48">
        <v>174.72641509433961</v>
      </c>
      <c r="G140" s="49">
        <v>16</v>
      </c>
      <c r="H140" s="50" t="s">
        <v>13</v>
      </c>
    </row>
    <row r="141" spans="1:8" x14ac:dyDescent="0.2">
      <c r="A141" s="1">
        <v>138</v>
      </c>
      <c r="B141" s="45">
        <v>1747</v>
      </c>
      <c r="C141" s="46" t="s">
        <v>104</v>
      </c>
      <c r="D141" s="47">
        <v>9215</v>
      </c>
      <c r="E141" s="47">
        <v>56</v>
      </c>
      <c r="F141" s="48">
        <v>164.55357142857142</v>
      </c>
      <c r="G141" s="49">
        <v>22</v>
      </c>
      <c r="H141" s="50" t="s">
        <v>17</v>
      </c>
    </row>
    <row r="142" spans="1:8" x14ac:dyDescent="0.2">
      <c r="A142" s="1">
        <v>139</v>
      </c>
      <c r="B142" s="45">
        <v>1748</v>
      </c>
      <c r="C142" s="46" t="s">
        <v>118</v>
      </c>
      <c r="D142" s="47">
        <v>4635</v>
      </c>
      <c r="E142" s="47">
        <v>31</v>
      </c>
      <c r="F142" s="48">
        <v>149.51612903225808</v>
      </c>
      <c r="G142" s="49" t="s">
        <v>381</v>
      </c>
      <c r="H142" s="50" t="s">
        <v>382</v>
      </c>
    </row>
    <row r="143" spans="1:8" x14ac:dyDescent="0.2">
      <c r="A143" s="1">
        <v>140</v>
      </c>
      <c r="B143" s="45">
        <v>1751</v>
      </c>
      <c r="C143" s="46" t="s">
        <v>268</v>
      </c>
      <c r="D143" s="47">
        <v>6442</v>
      </c>
      <c r="E143" s="47">
        <v>38</v>
      </c>
      <c r="F143" s="48">
        <v>169.52631578947367</v>
      </c>
      <c r="G143" s="49" t="s">
        <v>381</v>
      </c>
      <c r="H143" s="50" t="s">
        <v>382</v>
      </c>
    </row>
    <row r="144" spans="1:8" x14ac:dyDescent="0.2">
      <c r="A144" s="1">
        <v>141</v>
      </c>
      <c r="B144" s="45">
        <v>1757</v>
      </c>
      <c r="C144" s="46" t="s">
        <v>271</v>
      </c>
      <c r="D144" s="47">
        <v>3051</v>
      </c>
      <c r="E144" s="47">
        <v>22</v>
      </c>
      <c r="F144" s="48">
        <v>138.68181818181819</v>
      </c>
      <c r="G144" s="49" t="s">
        <v>381</v>
      </c>
      <c r="H144" s="50" t="s">
        <v>382</v>
      </c>
    </row>
    <row r="145" spans="1:8" x14ac:dyDescent="0.2">
      <c r="A145" s="1">
        <v>142</v>
      </c>
      <c r="B145" s="45">
        <v>1763</v>
      </c>
      <c r="C145" s="46" t="s">
        <v>184</v>
      </c>
      <c r="D145" s="47">
        <v>16496</v>
      </c>
      <c r="E145" s="47">
        <v>95</v>
      </c>
      <c r="F145" s="48">
        <v>173.6421052631579</v>
      </c>
      <c r="G145" s="49">
        <v>16</v>
      </c>
      <c r="H145" s="50" t="s">
        <v>17</v>
      </c>
    </row>
    <row r="146" spans="1:8" x14ac:dyDescent="0.2">
      <c r="A146" s="1">
        <v>143</v>
      </c>
      <c r="B146" s="45">
        <v>1766</v>
      </c>
      <c r="C146" s="46" t="s">
        <v>145</v>
      </c>
      <c r="D146" s="47">
        <v>8105</v>
      </c>
      <c r="E146" s="47">
        <v>57</v>
      </c>
      <c r="F146" s="48">
        <v>142.19298245614036</v>
      </c>
      <c r="G146" s="49">
        <v>35</v>
      </c>
      <c r="H146" s="50" t="s">
        <v>17</v>
      </c>
    </row>
    <row r="147" spans="1:8" x14ac:dyDescent="0.2">
      <c r="A147" s="1">
        <v>144</v>
      </c>
      <c r="B147" s="45">
        <v>1781</v>
      </c>
      <c r="C147" s="46" t="s">
        <v>20</v>
      </c>
      <c r="D147" s="47">
        <v>2348</v>
      </c>
      <c r="E147" s="47">
        <v>15</v>
      </c>
      <c r="F147" s="48">
        <v>156.53333333333333</v>
      </c>
      <c r="G147" s="49" t="s">
        <v>381</v>
      </c>
      <c r="H147" s="50" t="s">
        <v>382</v>
      </c>
    </row>
    <row r="148" spans="1:8" x14ac:dyDescent="0.2">
      <c r="A148" s="1">
        <v>145</v>
      </c>
      <c r="B148" s="45">
        <v>1782</v>
      </c>
      <c r="C148" s="46" t="s">
        <v>53</v>
      </c>
      <c r="D148" s="47">
        <v>4141</v>
      </c>
      <c r="E148" s="47">
        <v>24</v>
      </c>
      <c r="F148" s="48">
        <v>172.54166666666666</v>
      </c>
      <c r="G148" s="49" t="s">
        <v>381</v>
      </c>
      <c r="H148" s="50" t="s">
        <v>382</v>
      </c>
    </row>
    <row r="149" spans="1:8" x14ac:dyDescent="0.2">
      <c r="A149" s="1">
        <v>146</v>
      </c>
      <c r="B149" s="45">
        <v>1787</v>
      </c>
      <c r="C149" s="46" t="s">
        <v>327</v>
      </c>
      <c r="D149" s="47">
        <v>2792</v>
      </c>
      <c r="E149" s="47">
        <v>24</v>
      </c>
      <c r="F149" s="48">
        <v>116.33333333333333</v>
      </c>
      <c r="G149" s="49" t="s">
        <v>381</v>
      </c>
      <c r="H149" s="50" t="s">
        <v>382</v>
      </c>
    </row>
    <row r="150" spans="1:8" x14ac:dyDescent="0.2">
      <c r="A150" s="1">
        <v>147</v>
      </c>
      <c r="B150" s="51">
        <v>1819</v>
      </c>
      <c r="C150" s="46" t="s">
        <v>288</v>
      </c>
      <c r="D150" s="47">
        <v>26823</v>
      </c>
      <c r="E150" s="47">
        <v>173</v>
      </c>
      <c r="F150" s="48">
        <v>155.04624277456648</v>
      </c>
      <c r="G150" s="49">
        <v>27</v>
      </c>
      <c r="H150" s="50" t="s">
        <v>17</v>
      </c>
    </row>
    <row r="151" spans="1:8" x14ac:dyDescent="0.2">
      <c r="A151" s="1">
        <v>148</v>
      </c>
      <c r="B151" s="45">
        <v>1822</v>
      </c>
      <c r="C151" s="46" t="s">
        <v>291</v>
      </c>
      <c r="D151" s="47">
        <v>54576</v>
      </c>
      <c r="E151" s="47">
        <v>304</v>
      </c>
      <c r="F151" s="48">
        <v>179.52631578947367</v>
      </c>
      <c r="G151" s="49">
        <v>13</v>
      </c>
      <c r="H151" s="50" t="s">
        <v>15</v>
      </c>
    </row>
    <row r="152" spans="1:8" x14ac:dyDescent="0.2">
      <c r="A152" s="1">
        <v>149</v>
      </c>
      <c r="B152" s="45">
        <v>1825</v>
      </c>
      <c r="C152" s="46" t="s">
        <v>294</v>
      </c>
      <c r="D152" s="47">
        <v>41600</v>
      </c>
      <c r="E152" s="47">
        <v>221</v>
      </c>
      <c r="F152" s="48">
        <v>188.23529411764707</v>
      </c>
      <c r="G152" s="49">
        <v>7</v>
      </c>
      <c r="H152" s="50" t="s">
        <v>15</v>
      </c>
    </row>
    <row r="153" spans="1:8" x14ac:dyDescent="0.2">
      <c r="A153" s="1">
        <v>150</v>
      </c>
      <c r="B153" s="45">
        <v>1827</v>
      </c>
      <c r="C153" s="46" t="s">
        <v>359</v>
      </c>
      <c r="D153" s="47">
        <v>4120</v>
      </c>
      <c r="E153" s="47">
        <v>24</v>
      </c>
      <c r="F153" s="48">
        <v>171.66666666666666</v>
      </c>
      <c r="G153" s="49" t="s">
        <v>381</v>
      </c>
      <c r="H153" s="50" t="s">
        <v>382</v>
      </c>
    </row>
    <row r="154" spans="1:8" x14ac:dyDescent="0.2">
      <c r="A154" s="1">
        <v>151</v>
      </c>
      <c r="B154" s="45">
        <v>1860</v>
      </c>
      <c r="C154" s="46" t="s">
        <v>297</v>
      </c>
      <c r="D154" s="47">
        <v>4774</v>
      </c>
      <c r="E154" s="47">
        <v>32</v>
      </c>
      <c r="F154" s="48">
        <v>149.1875</v>
      </c>
      <c r="G154" s="49" t="s">
        <v>381</v>
      </c>
      <c r="H154" s="50" t="s">
        <v>382</v>
      </c>
    </row>
    <row r="155" spans="1:8" x14ac:dyDescent="0.2">
      <c r="A155" s="1">
        <v>152</v>
      </c>
      <c r="B155" s="45">
        <v>1868</v>
      </c>
      <c r="C155" s="46" t="s">
        <v>360</v>
      </c>
      <c r="D155" s="47">
        <v>17141</v>
      </c>
      <c r="E155" s="47">
        <v>99</v>
      </c>
      <c r="F155" s="48">
        <v>173.14141414141415</v>
      </c>
      <c r="G155" s="49">
        <v>16</v>
      </c>
      <c r="H155" s="50" t="s">
        <v>13</v>
      </c>
    </row>
    <row r="156" spans="1:8" x14ac:dyDescent="0.2">
      <c r="A156" s="1">
        <v>153</v>
      </c>
      <c r="B156" s="45">
        <v>1869</v>
      </c>
      <c r="C156" s="46" t="s">
        <v>361</v>
      </c>
      <c r="D156" s="47">
        <v>8918</v>
      </c>
      <c r="E156" s="47">
        <v>54</v>
      </c>
      <c r="F156" s="48">
        <v>165.14814814814815</v>
      </c>
      <c r="G156" s="49">
        <v>21</v>
      </c>
      <c r="H156" s="50" t="s">
        <v>17</v>
      </c>
    </row>
    <row r="157" spans="1:8" x14ac:dyDescent="0.2">
      <c r="A157" s="1">
        <v>154</v>
      </c>
      <c r="B157" s="45">
        <v>1891</v>
      </c>
      <c r="C157" s="46" t="s">
        <v>303</v>
      </c>
      <c r="D157" s="47">
        <v>1877</v>
      </c>
      <c r="E157" s="47">
        <v>16</v>
      </c>
      <c r="F157" s="48">
        <v>117.3125</v>
      </c>
      <c r="G157" s="49" t="s">
        <v>381</v>
      </c>
      <c r="H157" s="50" t="s">
        <v>382</v>
      </c>
    </row>
    <row r="158" spans="1:8" x14ac:dyDescent="0.2">
      <c r="A158" s="1">
        <v>155</v>
      </c>
      <c r="B158" s="45">
        <v>1892</v>
      </c>
      <c r="C158" s="46" t="s">
        <v>304</v>
      </c>
      <c r="D158" s="47">
        <v>0</v>
      </c>
      <c r="E158" s="47">
        <v>0</v>
      </c>
      <c r="F158" s="48">
        <v>0</v>
      </c>
      <c r="G158" s="49" t="s">
        <v>381</v>
      </c>
      <c r="H158" s="50" t="s">
        <v>382</v>
      </c>
    </row>
    <row r="159" spans="1:8" x14ac:dyDescent="0.2">
      <c r="A159" s="1">
        <v>156</v>
      </c>
      <c r="B159" s="45">
        <v>1913</v>
      </c>
      <c r="C159" s="46" t="s">
        <v>307</v>
      </c>
      <c r="D159" s="47">
        <v>20384</v>
      </c>
      <c r="E159" s="47">
        <v>129</v>
      </c>
      <c r="F159" s="48">
        <v>158.01550387596899</v>
      </c>
      <c r="G159" s="49">
        <v>25</v>
      </c>
      <c r="H159" s="50" t="s">
        <v>17</v>
      </c>
    </row>
    <row r="160" spans="1:8" x14ac:dyDescent="0.2">
      <c r="A160" s="1">
        <v>157</v>
      </c>
      <c r="B160" s="45">
        <v>1914</v>
      </c>
      <c r="C160" s="46" t="s">
        <v>362</v>
      </c>
      <c r="D160" s="47">
        <v>27316</v>
      </c>
      <c r="E160" s="47">
        <v>167</v>
      </c>
      <c r="F160" s="48">
        <v>163.56886227544911</v>
      </c>
      <c r="G160" s="49">
        <v>22</v>
      </c>
      <c r="H160" s="50" t="s">
        <v>17</v>
      </c>
    </row>
    <row r="161" spans="1:8" x14ac:dyDescent="0.2">
      <c r="A161" s="1">
        <v>158</v>
      </c>
      <c r="B161" s="45">
        <v>1942</v>
      </c>
      <c r="C161" s="46" t="s">
        <v>329</v>
      </c>
      <c r="D161" s="47">
        <v>31958</v>
      </c>
      <c r="E161" s="47">
        <v>183</v>
      </c>
      <c r="F161" s="48">
        <v>174.63387978142077</v>
      </c>
      <c r="G161" s="49">
        <v>16</v>
      </c>
      <c r="H161" s="50" t="s">
        <v>17</v>
      </c>
    </row>
    <row r="162" spans="1:8" x14ac:dyDescent="0.2">
      <c r="A162" s="1">
        <v>159</v>
      </c>
      <c r="B162" s="45">
        <v>1943</v>
      </c>
      <c r="C162" s="46" t="s">
        <v>330</v>
      </c>
      <c r="D162" s="47">
        <v>0</v>
      </c>
      <c r="E162" s="47">
        <v>0</v>
      </c>
      <c r="F162" s="48">
        <v>0</v>
      </c>
      <c r="G162" s="49" t="s">
        <v>381</v>
      </c>
      <c r="H162" s="50" t="s">
        <v>382</v>
      </c>
    </row>
    <row r="163" spans="1:8" x14ac:dyDescent="0.2">
      <c r="A163" s="1">
        <v>160</v>
      </c>
      <c r="B163" s="45">
        <v>1945</v>
      </c>
      <c r="C163" s="46" t="s">
        <v>332</v>
      </c>
      <c r="D163" s="47">
        <v>19479</v>
      </c>
      <c r="E163" s="47">
        <v>116</v>
      </c>
      <c r="F163" s="48">
        <v>167.92241379310346</v>
      </c>
      <c r="G163" s="49">
        <v>20</v>
      </c>
      <c r="H163" s="50" t="s">
        <v>13</v>
      </c>
    </row>
    <row r="164" spans="1:8" x14ac:dyDescent="0.2">
      <c r="A164" s="1">
        <v>161</v>
      </c>
      <c r="B164" s="45">
        <v>1946</v>
      </c>
      <c r="C164" s="46" t="s">
        <v>333</v>
      </c>
      <c r="D164" s="47">
        <v>0</v>
      </c>
      <c r="E164" s="47">
        <v>0</v>
      </c>
      <c r="F164" s="48">
        <v>0</v>
      </c>
      <c r="G164" s="49" t="s">
        <v>381</v>
      </c>
      <c r="H164" s="50" t="s">
        <v>382</v>
      </c>
    </row>
    <row r="165" spans="1:8" x14ac:dyDescent="0.2">
      <c r="A165" s="1">
        <v>162</v>
      </c>
      <c r="B165" s="45">
        <v>1947</v>
      </c>
      <c r="C165" s="46" t="s">
        <v>334</v>
      </c>
      <c r="D165" s="47">
        <v>11667</v>
      </c>
      <c r="E165" s="47">
        <v>75</v>
      </c>
      <c r="F165" s="48">
        <v>155.56</v>
      </c>
      <c r="G165" s="49">
        <v>27</v>
      </c>
      <c r="H165" s="50" t="s">
        <v>17</v>
      </c>
    </row>
    <row r="166" spans="1:8" x14ac:dyDescent="0.2">
      <c r="A166" s="1">
        <v>163</v>
      </c>
      <c r="B166" s="45">
        <v>1948</v>
      </c>
      <c r="C166" s="46" t="s">
        <v>335</v>
      </c>
      <c r="D166" s="47">
        <v>18883</v>
      </c>
      <c r="E166" s="47">
        <v>123</v>
      </c>
      <c r="F166" s="48">
        <v>153.52032520325204</v>
      </c>
      <c r="G166" s="49">
        <v>28</v>
      </c>
      <c r="H166" s="50" t="s">
        <v>13</v>
      </c>
    </row>
    <row r="167" spans="1:8" x14ac:dyDescent="0.2">
      <c r="A167" s="1">
        <v>164</v>
      </c>
      <c r="B167" s="45">
        <v>1966</v>
      </c>
      <c r="C167" s="46" t="s">
        <v>337</v>
      </c>
      <c r="D167" s="47">
        <v>0</v>
      </c>
      <c r="E167" s="47">
        <v>0</v>
      </c>
      <c r="F167" s="48">
        <v>0</v>
      </c>
      <c r="G167" s="49" t="s">
        <v>381</v>
      </c>
      <c r="H167" s="50" t="s">
        <v>382</v>
      </c>
    </row>
    <row r="168" spans="1:8" x14ac:dyDescent="0.2">
      <c r="A168" s="1">
        <v>165</v>
      </c>
      <c r="B168" s="45">
        <v>1967</v>
      </c>
      <c r="C168" s="46" t="s">
        <v>338</v>
      </c>
      <c r="D168" s="47">
        <v>17566</v>
      </c>
      <c r="E168" s="47">
        <v>118</v>
      </c>
      <c r="F168" s="48">
        <v>148.86440677966101</v>
      </c>
      <c r="G168" s="49">
        <v>31</v>
      </c>
      <c r="H168" s="50" t="s">
        <v>13</v>
      </c>
    </row>
    <row r="169" spans="1:8" x14ac:dyDescent="0.2">
      <c r="A169" s="1">
        <v>166</v>
      </c>
      <c r="B169" s="45">
        <v>1969</v>
      </c>
      <c r="C169" s="46" t="s">
        <v>340</v>
      </c>
      <c r="D169" s="47">
        <v>36975</v>
      </c>
      <c r="E169" s="47">
        <v>222</v>
      </c>
      <c r="F169" s="48">
        <v>166.55405405405406</v>
      </c>
      <c r="G169" s="49">
        <v>20</v>
      </c>
      <c r="H169" s="50" t="s">
        <v>13</v>
      </c>
    </row>
    <row r="170" spans="1:8" x14ac:dyDescent="0.2">
      <c r="A170" s="1">
        <v>167</v>
      </c>
      <c r="B170" s="45">
        <v>1990</v>
      </c>
      <c r="C170" s="46" t="s">
        <v>363</v>
      </c>
      <c r="D170" s="47">
        <v>5545</v>
      </c>
      <c r="E170" s="47">
        <v>30</v>
      </c>
      <c r="F170" s="48">
        <v>184.83333333333334</v>
      </c>
      <c r="G170" s="49" t="s">
        <v>381</v>
      </c>
      <c r="H170" s="50" t="s">
        <v>382</v>
      </c>
    </row>
    <row r="171" spans="1:8" x14ac:dyDescent="0.2">
      <c r="A171" s="1">
        <v>168</v>
      </c>
      <c r="B171" s="45">
        <v>2005</v>
      </c>
      <c r="C171" s="46" t="s">
        <v>342</v>
      </c>
      <c r="D171" s="47">
        <v>7808</v>
      </c>
      <c r="E171" s="47">
        <v>44</v>
      </c>
      <c r="F171" s="48">
        <v>177.45454545454547</v>
      </c>
      <c r="G171" s="49">
        <v>14</v>
      </c>
      <c r="H171" s="50" t="s">
        <v>55</v>
      </c>
    </row>
    <row r="172" spans="1:8" x14ac:dyDescent="0.2">
      <c r="A172" s="1">
        <v>169</v>
      </c>
      <c r="B172" s="45">
        <v>2006</v>
      </c>
      <c r="C172" s="46" t="s">
        <v>343</v>
      </c>
      <c r="D172" s="47">
        <v>8123</v>
      </c>
      <c r="E172" s="47">
        <v>56</v>
      </c>
      <c r="F172" s="48">
        <v>145.05357142857142</v>
      </c>
      <c r="G172" s="49">
        <v>33</v>
      </c>
      <c r="H172" s="50" t="s">
        <v>17</v>
      </c>
    </row>
    <row r="173" spans="1:8" x14ac:dyDescent="0.2">
      <c r="A173" s="1">
        <v>170</v>
      </c>
      <c r="B173" s="45">
        <v>2041</v>
      </c>
      <c r="C173" s="46" t="s">
        <v>347</v>
      </c>
      <c r="D173" s="47">
        <v>793</v>
      </c>
      <c r="E173" s="47">
        <v>8</v>
      </c>
      <c r="F173" s="48">
        <v>99.125</v>
      </c>
      <c r="G173" s="49" t="s">
        <v>381</v>
      </c>
      <c r="H173" s="50" t="s">
        <v>382</v>
      </c>
    </row>
    <row r="174" spans="1:8" x14ac:dyDescent="0.2">
      <c r="A174" s="1">
        <v>171</v>
      </c>
      <c r="B174" s="45">
        <v>2042</v>
      </c>
      <c r="C174" s="46" t="s">
        <v>348</v>
      </c>
      <c r="D174" s="47">
        <v>0</v>
      </c>
      <c r="E174" s="47">
        <v>0</v>
      </c>
      <c r="F174" s="48">
        <v>0</v>
      </c>
      <c r="G174" s="49" t="s">
        <v>381</v>
      </c>
      <c r="H174" s="50" t="s">
        <v>382</v>
      </c>
    </row>
    <row r="175" spans="1:8" x14ac:dyDescent="0.2">
      <c r="A175" s="1">
        <v>172</v>
      </c>
      <c r="B175" s="45">
        <v>2043</v>
      </c>
      <c r="C175" s="46" t="s">
        <v>349</v>
      </c>
      <c r="D175" s="47">
        <v>1413</v>
      </c>
      <c r="E175" s="47">
        <v>8</v>
      </c>
      <c r="F175" s="48">
        <v>176.625</v>
      </c>
      <c r="G175" s="49" t="s">
        <v>381</v>
      </c>
      <c r="H175" s="50" t="s">
        <v>382</v>
      </c>
    </row>
    <row r="176" spans="1:8" x14ac:dyDescent="0.2">
      <c r="A176" s="1">
        <v>173</v>
      </c>
      <c r="B176" s="45">
        <v>2044</v>
      </c>
      <c r="C176" s="46" t="s">
        <v>364</v>
      </c>
      <c r="D176" s="47">
        <v>16588</v>
      </c>
      <c r="E176" s="47">
        <v>95</v>
      </c>
      <c r="F176" s="48">
        <v>174.61052631578949</v>
      </c>
      <c r="G176" s="49">
        <v>16</v>
      </c>
      <c r="H176" s="50" t="s">
        <v>13</v>
      </c>
    </row>
    <row r="177" spans="1:8" x14ac:dyDescent="0.2">
      <c r="A177" s="1">
        <v>174</v>
      </c>
      <c r="B177" s="45">
        <v>2047</v>
      </c>
      <c r="C177" s="46" t="s">
        <v>351</v>
      </c>
      <c r="D177" s="47">
        <v>1185</v>
      </c>
      <c r="E177" s="47">
        <v>8</v>
      </c>
      <c r="F177" s="48">
        <v>148.125</v>
      </c>
      <c r="G177" s="49" t="s">
        <v>381</v>
      </c>
      <c r="H177" s="50" t="s">
        <v>382</v>
      </c>
    </row>
    <row r="178" spans="1:8" x14ac:dyDescent="0.2">
      <c r="A178" s="1">
        <v>175</v>
      </c>
      <c r="B178" s="45">
        <v>2101</v>
      </c>
      <c r="C178" s="46" t="s">
        <v>369</v>
      </c>
      <c r="D178" s="47">
        <v>10376</v>
      </c>
      <c r="E178" s="47">
        <v>59</v>
      </c>
      <c r="F178" s="48">
        <v>175.86440677966101</v>
      </c>
      <c r="G178" s="49">
        <v>15</v>
      </c>
      <c r="H178" s="50" t="s">
        <v>13</v>
      </c>
    </row>
    <row r="179" spans="1:8" x14ac:dyDescent="0.2">
      <c r="A179" s="1">
        <v>176</v>
      </c>
      <c r="B179" s="45">
        <v>2102</v>
      </c>
      <c r="C179" s="46" t="s">
        <v>370</v>
      </c>
      <c r="D179" s="47">
        <v>0</v>
      </c>
      <c r="E179" s="47">
        <v>0</v>
      </c>
      <c r="F179" s="48">
        <v>0</v>
      </c>
      <c r="G179" s="49" t="s">
        <v>381</v>
      </c>
      <c r="H179" s="50" t="s">
        <v>382</v>
      </c>
    </row>
    <row r="180" spans="1:8" x14ac:dyDescent="0.2">
      <c r="A180" s="1">
        <v>177</v>
      </c>
      <c r="B180" s="45">
        <v>2103</v>
      </c>
      <c r="C180" s="46" t="s">
        <v>371</v>
      </c>
      <c r="D180" s="47">
        <v>26519</v>
      </c>
      <c r="E180" s="47">
        <v>144</v>
      </c>
      <c r="F180" s="48">
        <v>184.15972222222223</v>
      </c>
      <c r="G180" s="49">
        <v>10</v>
      </c>
      <c r="H180" s="50" t="s">
        <v>15</v>
      </c>
    </row>
    <row r="181" spans="1:8" x14ac:dyDescent="0.2">
      <c r="A181" s="1">
        <v>178</v>
      </c>
      <c r="B181" s="45">
        <v>2104</v>
      </c>
      <c r="C181" s="46" t="s">
        <v>372</v>
      </c>
      <c r="D181" s="47">
        <v>2113</v>
      </c>
      <c r="E181" s="47">
        <v>16</v>
      </c>
      <c r="F181" s="48">
        <v>132.0625</v>
      </c>
      <c r="G181" s="49" t="s">
        <v>381</v>
      </c>
      <c r="H181" s="50" t="s">
        <v>382</v>
      </c>
    </row>
    <row r="182" spans="1:8" x14ac:dyDescent="0.2">
      <c r="A182" s="1">
        <v>179</v>
      </c>
      <c r="B182" s="45">
        <v>2105</v>
      </c>
      <c r="C182" s="46" t="s">
        <v>373</v>
      </c>
      <c r="D182" s="47">
        <v>0</v>
      </c>
      <c r="E182" s="47">
        <v>0</v>
      </c>
      <c r="F182" s="48">
        <v>0</v>
      </c>
      <c r="G182" s="49" t="s">
        <v>381</v>
      </c>
      <c r="H182" s="50" t="s">
        <v>382</v>
      </c>
    </row>
    <row r="183" spans="1:8" x14ac:dyDescent="0.2">
      <c r="A183" s="1">
        <v>180</v>
      </c>
      <c r="B183" s="45">
        <v>2106</v>
      </c>
      <c r="C183" s="46" t="s">
        <v>374</v>
      </c>
      <c r="D183" s="47">
        <v>20019</v>
      </c>
      <c r="E183" s="47">
        <v>118</v>
      </c>
      <c r="F183" s="48">
        <v>169.65254237288136</v>
      </c>
      <c r="G183" s="49">
        <v>19</v>
      </c>
      <c r="H183" s="50" t="s">
        <v>13</v>
      </c>
    </row>
    <row r="184" spans="1:8" x14ac:dyDescent="0.2">
      <c r="A184" s="1">
        <v>181</v>
      </c>
      <c r="B184" s="45">
        <v>2107</v>
      </c>
      <c r="C184" s="46" t="s">
        <v>375</v>
      </c>
      <c r="D184" s="47">
        <v>0</v>
      </c>
      <c r="E184" s="47">
        <v>0</v>
      </c>
      <c r="F184" s="48">
        <v>0</v>
      </c>
      <c r="G184" s="49" t="s">
        <v>381</v>
      </c>
      <c r="H184" s="50" t="s">
        <v>382</v>
      </c>
    </row>
    <row r="185" spans="1:8" x14ac:dyDescent="0.2">
      <c r="A185" s="1">
        <v>182</v>
      </c>
      <c r="B185" s="45">
        <v>2137</v>
      </c>
      <c r="C185" s="46" t="s">
        <v>376</v>
      </c>
      <c r="D185" s="47">
        <v>8722</v>
      </c>
      <c r="E185" s="47">
        <v>47</v>
      </c>
      <c r="F185" s="48">
        <v>185.57446808510639</v>
      </c>
      <c r="G185" s="49">
        <v>9</v>
      </c>
      <c r="H185" s="50" t="s">
        <v>15</v>
      </c>
    </row>
    <row r="186" spans="1:8" x14ac:dyDescent="0.2">
      <c r="A186" s="1">
        <v>183</v>
      </c>
      <c r="B186" s="45">
        <v>2138</v>
      </c>
      <c r="C186" s="46" t="s">
        <v>377</v>
      </c>
      <c r="D186" s="47">
        <v>27605</v>
      </c>
      <c r="E186" s="47">
        <v>153</v>
      </c>
      <c r="F186" s="48">
        <v>180.42483660130719</v>
      </c>
      <c r="G186" s="49">
        <v>12</v>
      </c>
      <c r="H186" s="50" t="s">
        <v>15</v>
      </c>
    </row>
    <row r="187" spans="1:8" x14ac:dyDescent="0.2">
      <c r="A187" s="1">
        <v>184</v>
      </c>
      <c r="B187" s="45">
        <v>2148</v>
      </c>
      <c r="C187" s="46" t="s">
        <v>383</v>
      </c>
      <c r="D187" s="47">
        <v>12000</v>
      </c>
      <c r="E187" s="47">
        <v>76</v>
      </c>
      <c r="F187" s="48">
        <v>157.89473684210526</v>
      </c>
      <c r="G187" s="49">
        <v>26</v>
      </c>
      <c r="H187" s="50" t="s">
        <v>13</v>
      </c>
    </row>
    <row r="188" spans="1:8" x14ac:dyDescent="0.2">
      <c r="A188" s="1">
        <v>185</v>
      </c>
      <c r="B188" s="45">
        <v>2149</v>
      </c>
      <c r="C188" s="46" t="s">
        <v>384</v>
      </c>
      <c r="D188" s="47">
        <v>11835</v>
      </c>
      <c r="E188" s="47">
        <v>80</v>
      </c>
      <c r="F188" s="48">
        <v>147.9375</v>
      </c>
      <c r="G188" s="49">
        <v>32</v>
      </c>
      <c r="H188" s="50" t="s">
        <v>13</v>
      </c>
    </row>
    <row r="189" spans="1:8" x14ac:dyDescent="0.2">
      <c r="A189" s="1">
        <v>186</v>
      </c>
      <c r="B189" s="53">
        <v>2168</v>
      </c>
      <c r="C189" s="54" t="s">
        <v>385</v>
      </c>
      <c r="D189" s="47">
        <v>5920</v>
      </c>
      <c r="E189" s="47">
        <v>36</v>
      </c>
      <c r="F189" s="48">
        <v>164.44444444444446</v>
      </c>
      <c r="G189" s="49" t="s">
        <v>381</v>
      </c>
      <c r="H189" s="50" t="s">
        <v>382</v>
      </c>
    </row>
    <row r="190" spans="1:8" x14ac:dyDescent="0.2">
      <c r="A190" s="1">
        <v>187</v>
      </c>
      <c r="B190" s="55">
        <v>12980</v>
      </c>
      <c r="C190" s="56" t="s">
        <v>386</v>
      </c>
      <c r="D190" s="47">
        <v>5099</v>
      </c>
      <c r="E190" s="47">
        <v>30</v>
      </c>
      <c r="F190" s="48">
        <v>169.96666666666667</v>
      </c>
      <c r="G190" s="49" t="s">
        <v>381</v>
      </c>
      <c r="H190" s="50" t="s">
        <v>382</v>
      </c>
    </row>
  </sheetData>
  <mergeCells count="4">
    <mergeCell ref="A1:F1"/>
    <mergeCell ref="G1:H1"/>
    <mergeCell ref="A2:F2"/>
    <mergeCell ref="G2:H2"/>
  </mergeCells>
  <conditionalFormatting sqref="D4:H190">
    <cfRule type="cellIs" dxfId="108" priority="19" stopIfTrue="1" operator="equal">
      <formula>IF(#REF!&gt;=200,0,"")</formula>
    </cfRule>
  </conditionalFormatting>
  <conditionalFormatting sqref="G3">
    <cfRule type="cellIs" dxfId="107" priority="13" stopIfTrue="1" operator="between">
      <formula>0</formula>
      <formula>35</formula>
    </cfRule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H188"/>
  <sheetViews>
    <sheetView showGridLines="0" zoomScaleNormal="100" workbookViewId="0">
      <pane ySplit="3" topLeftCell="A4" activePane="bottomLeft" state="frozen"/>
      <selection activeCell="L23" sqref="L23"/>
      <selection pane="bottomLeft" activeCell="L23" sqref="L23"/>
    </sheetView>
  </sheetViews>
  <sheetFormatPr baseColWidth="10" defaultColWidth="11.42578125" defaultRowHeight="11.25" x14ac:dyDescent="0.2"/>
  <cols>
    <col min="1" max="1" width="3.140625" style="63" bestFit="1" customWidth="1"/>
    <col min="2" max="2" width="9.7109375" style="64" bestFit="1" customWidth="1"/>
    <col min="3" max="3" width="27.5703125" style="65" bestFit="1" customWidth="1"/>
    <col min="4" max="4" width="8.28515625" style="65" bestFit="1" customWidth="1"/>
    <col min="5" max="5" width="9.7109375" style="65" bestFit="1" customWidth="1"/>
    <col min="6" max="6" width="10.140625" style="65" bestFit="1" customWidth="1"/>
    <col min="7" max="7" width="9.5703125" style="65" bestFit="1" customWidth="1"/>
    <col min="8" max="8" width="9.42578125" style="66" bestFit="1" customWidth="1"/>
    <col min="9" max="16384" width="11.42578125" style="60"/>
  </cols>
  <sheetData>
    <row r="1" spans="1:8" customFormat="1" ht="20.25" x14ac:dyDescent="0.3">
      <c r="A1" s="348" t="s">
        <v>402</v>
      </c>
      <c r="B1" s="349"/>
      <c r="C1" s="349"/>
      <c r="D1" s="349"/>
      <c r="E1" s="349"/>
      <c r="F1" s="350"/>
      <c r="G1" s="356" t="s">
        <v>0</v>
      </c>
      <c r="H1" s="357"/>
    </row>
    <row r="2" spans="1:8" customFormat="1" ht="20.25" x14ac:dyDescent="0.3">
      <c r="A2" s="351" t="s">
        <v>1</v>
      </c>
      <c r="B2" s="352"/>
      <c r="C2" s="352"/>
      <c r="D2" s="352"/>
      <c r="E2" s="352"/>
      <c r="F2" s="353"/>
      <c r="G2" s="358" t="s">
        <v>426</v>
      </c>
      <c r="H2" s="359"/>
    </row>
    <row r="3" spans="1:8" customFormat="1" ht="12.75" x14ac:dyDescent="0.2">
      <c r="A3" s="1"/>
      <c r="B3" s="2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7" t="s">
        <v>8</v>
      </c>
    </row>
    <row r="4" spans="1:8" ht="12.75" x14ac:dyDescent="0.2">
      <c r="A4" s="57">
        <v>1</v>
      </c>
      <c r="B4" s="67">
        <v>1611</v>
      </c>
      <c r="C4" s="43" t="s">
        <v>346</v>
      </c>
      <c r="D4" s="58">
        <v>0</v>
      </c>
      <c r="E4" s="58">
        <v>0</v>
      </c>
      <c r="F4" s="59" t="s">
        <v>380</v>
      </c>
      <c r="G4" s="49" t="s">
        <v>10</v>
      </c>
      <c r="H4" s="50" t="s">
        <v>11</v>
      </c>
    </row>
    <row r="5" spans="1:8" ht="12.75" x14ac:dyDescent="0.2">
      <c r="A5" s="57">
        <v>2</v>
      </c>
      <c r="B5" s="67">
        <v>1165</v>
      </c>
      <c r="C5" s="62" t="s">
        <v>16</v>
      </c>
      <c r="D5" s="58">
        <v>5325</v>
      </c>
      <c r="E5" s="58">
        <v>40</v>
      </c>
      <c r="F5" s="59">
        <v>133.125</v>
      </c>
      <c r="G5" s="49">
        <v>35</v>
      </c>
      <c r="H5" s="50" t="s">
        <v>17</v>
      </c>
    </row>
    <row r="6" spans="1:8" ht="12.75" x14ac:dyDescent="0.2">
      <c r="A6" s="57">
        <v>3</v>
      </c>
      <c r="B6" s="67">
        <v>1819</v>
      </c>
      <c r="C6" s="43" t="s">
        <v>320</v>
      </c>
      <c r="D6" s="58">
        <v>21960</v>
      </c>
      <c r="E6" s="58">
        <v>132</v>
      </c>
      <c r="F6" s="59">
        <v>166.36363636363637</v>
      </c>
      <c r="G6" s="49">
        <v>20</v>
      </c>
      <c r="H6" s="50" t="s">
        <v>17</v>
      </c>
    </row>
    <row r="7" spans="1:8" ht="12.75" x14ac:dyDescent="0.2">
      <c r="A7" s="57">
        <v>4</v>
      </c>
      <c r="B7" s="67">
        <v>1781</v>
      </c>
      <c r="C7" s="43" t="s">
        <v>288</v>
      </c>
      <c r="D7" s="58">
        <v>40053</v>
      </c>
      <c r="E7" s="58">
        <v>262</v>
      </c>
      <c r="F7" s="59">
        <v>152.87404580152671</v>
      </c>
      <c r="G7" s="49">
        <v>29</v>
      </c>
      <c r="H7" s="50" t="s">
        <v>17</v>
      </c>
    </row>
    <row r="8" spans="1:8" ht="12.75" x14ac:dyDescent="0.2">
      <c r="A8" s="57">
        <v>5</v>
      </c>
      <c r="B8" s="67">
        <v>48</v>
      </c>
      <c r="C8" s="43" t="s">
        <v>20</v>
      </c>
      <c r="D8" s="58">
        <v>817</v>
      </c>
      <c r="E8" s="58">
        <v>6</v>
      </c>
      <c r="F8" s="59">
        <v>136.16666666666666</v>
      </c>
      <c r="G8" s="49" t="s">
        <v>10</v>
      </c>
      <c r="H8" s="50" t="s">
        <v>11</v>
      </c>
    </row>
    <row r="9" spans="1:8" ht="12.75" x14ac:dyDescent="0.2">
      <c r="A9" s="57">
        <v>6</v>
      </c>
      <c r="B9" s="67">
        <v>1739</v>
      </c>
      <c r="C9" s="43" t="s">
        <v>23</v>
      </c>
      <c r="D9" s="58">
        <v>3747</v>
      </c>
      <c r="E9" s="58">
        <v>20</v>
      </c>
      <c r="F9" s="59">
        <v>187.35</v>
      </c>
      <c r="G9" s="49" t="s">
        <v>10</v>
      </c>
      <c r="H9" s="50" t="s">
        <v>11</v>
      </c>
    </row>
    <row r="10" spans="1:8" ht="12.75" x14ac:dyDescent="0.2">
      <c r="A10" s="57">
        <v>7</v>
      </c>
      <c r="B10" s="67">
        <v>2327</v>
      </c>
      <c r="C10" s="43" t="s">
        <v>25</v>
      </c>
      <c r="D10" s="58">
        <v>13896</v>
      </c>
      <c r="E10" s="58">
        <v>84</v>
      </c>
      <c r="F10" s="59">
        <v>165.42857142857142</v>
      </c>
      <c r="G10" s="49">
        <v>21</v>
      </c>
      <c r="H10" s="50" t="s">
        <v>17</v>
      </c>
    </row>
    <row r="11" spans="1:8" ht="12.75" x14ac:dyDescent="0.2">
      <c r="A11" s="57">
        <v>8</v>
      </c>
      <c r="B11" s="67">
        <v>2321</v>
      </c>
      <c r="C11" s="43" t="s">
        <v>33</v>
      </c>
      <c r="D11" s="58">
        <v>1401</v>
      </c>
      <c r="E11" s="58">
        <v>9</v>
      </c>
      <c r="F11" s="59">
        <v>155.66666666666666</v>
      </c>
      <c r="G11" s="49" t="s">
        <v>10</v>
      </c>
      <c r="H11" s="50" t="s">
        <v>19</v>
      </c>
    </row>
    <row r="12" spans="1:8" ht="12.75" x14ac:dyDescent="0.2">
      <c r="A12" s="57">
        <v>9</v>
      </c>
      <c r="B12" s="67">
        <v>1365</v>
      </c>
      <c r="C12" s="43" t="s">
        <v>286</v>
      </c>
      <c r="D12" s="58">
        <v>2626</v>
      </c>
      <c r="E12" s="58">
        <v>16</v>
      </c>
      <c r="F12" s="59">
        <v>164.125</v>
      </c>
      <c r="G12" s="49" t="s">
        <v>10</v>
      </c>
      <c r="H12" s="50" t="s">
        <v>11</v>
      </c>
    </row>
    <row r="13" spans="1:8" ht="12.75" x14ac:dyDescent="0.2">
      <c r="A13" s="57">
        <v>10</v>
      </c>
      <c r="B13" s="67">
        <v>108</v>
      </c>
      <c r="C13" s="43" t="s">
        <v>34</v>
      </c>
      <c r="D13" s="58">
        <v>13279</v>
      </c>
      <c r="E13" s="58">
        <v>71</v>
      </c>
      <c r="F13" s="59">
        <v>187.02816901408451</v>
      </c>
      <c r="G13" s="49">
        <v>8</v>
      </c>
      <c r="H13" s="50" t="s">
        <v>15</v>
      </c>
    </row>
    <row r="14" spans="1:8" ht="12.75" x14ac:dyDescent="0.2">
      <c r="A14" s="57">
        <v>11</v>
      </c>
      <c r="B14" s="67">
        <v>110</v>
      </c>
      <c r="C14" s="43" t="s">
        <v>35</v>
      </c>
      <c r="D14" s="58">
        <v>0</v>
      </c>
      <c r="E14" s="58">
        <v>0</v>
      </c>
      <c r="F14" s="59" t="s">
        <v>380</v>
      </c>
      <c r="G14" s="49" t="s">
        <v>10</v>
      </c>
      <c r="H14" s="50" t="s">
        <v>19</v>
      </c>
    </row>
    <row r="15" spans="1:8" ht="12.75" x14ac:dyDescent="0.2">
      <c r="A15" s="57">
        <v>12</v>
      </c>
      <c r="B15" s="67">
        <v>111</v>
      </c>
      <c r="C15" s="43" t="s">
        <v>36</v>
      </c>
      <c r="D15" s="58">
        <v>56933</v>
      </c>
      <c r="E15" s="58">
        <v>297</v>
      </c>
      <c r="F15" s="59">
        <v>191.69360269360268</v>
      </c>
      <c r="G15" s="49">
        <v>5</v>
      </c>
      <c r="H15" s="50" t="s">
        <v>24</v>
      </c>
    </row>
    <row r="16" spans="1:8" ht="12.75" x14ac:dyDescent="0.2">
      <c r="A16" s="57">
        <v>13</v>
      </c>
      <c r="B16" s="67">
        <v>1942</v>
      </c>
      <c r="C16" s="43" t="s">
        <v>329</v>
      </c>
      <c r="D16" s="58">
        <v>22734</v>
      </c>
      <c r="E16" s="58">
        <v>133</v>
      </c>
      <c r="F16" s="59">
        <v>170.93233082706766</v>
      </c>
      <c r="G16" s="49">
        <v>18</v>
      </c>
      <c r="H16" s="50" t="s">
        <v>17</v>
      </c>
    </row>
    <row r="17" spans="1:8" ht="12.75" x14ac:dyDescent="0.2">
      <c r="A17" s="57">
        <v>14</v>
      </c>
      <c r="B17" s="67">
        <v>123</v>
      </c>
      <c r="C17" s="43" t="s">
        <v>40</v>
      </c>
      <c r="D17" s="58">
        <v>38274</v>
      </c>
      <c r="E17" s="58">
        <v>207</v>
      </c>
      <c r="F17" s="59">
        <v>184.89855072463769</v>
      </c>
      <c r="G17" s="49">
        <v>10</v>
      </c>
      <c r="H17" s="50" t="s">
        <v>15</v>
      </c>
    </row>
    <row r="18" spans="1:8" ht="12.75" x14ac:dyDescent="0.2">
      <c r="A18" s="57">
        <v>15</v>
      </c>
      <c r="B18" s="67">
        <v>1943</v>
      </c>
      <c r="C18" s="43" t="s">
        <v>330</v>
      </c>
      <c r="D18" s="58">
        <v>0</v>
      </c>
      <c r="E18" s="58">
        <v>0</v>
      </c>
      <c r="F18" s="59" t="s">
        <v>380</v>
      </c>
      <c r="G18" s="49" t="s">
        <v>10</v>
      </c>
      <c r="H18" s="50" t="s">
        <v>11</v>
      </c>
    </row>
    <row r="19" spans="1:8" ht="12.75" x14ac:dyDescent="0.2">
      <c r="A19" s="57">
        <v>16</v>
      </c>
      <c r="B19" s="67">
        <v>132</v>
      </c>
      <c r="C19" s="43" t="s">
        <v>43</v>
      </c>
      <c r="D19" s="58">
        <v>13720</v>
      </c>
      <c r="E19" s="58">
        <v>72</v>
      </c>
      <c r="F19" s="59">
        <v>190.55555555555554</v>
      </c>
      <c r="G19" s="49">
        <v>6</v>
      </c>
      <c r="H19" s="50" t="s">
        <v>24</v>
      </c>
    </row>
    <row r="20" spans="1:8" ht="12.75" x14ac:dyDescent="0.2">
      <c r="A20" s="57">
        <v>17</v>
      </c>
      <c r="B20" s="67">
        <v>136</v>
      </c>
      <c r="C20" s="43" t="s">
        <v>259</v>
      </c>
      <c r="D20" s="58">
        <v>29848</v>
      </c>
      <c r="E20" s="58">
        <v>160</v>
      </c>
      <c r="F20" s="59">
        <v>186.55</v>
      </c>
      <c r="G20" s="49">
        <v>8</v>
      </c>
      <c r="H20" s="50" t="s">
        <v>15</v>
      </c>
    </row>
    <row r="21" spans="1:8" ht="12.75" x14ac:dyDescent="0.2">
      <c r="A21" s="57">
        <v>18</v>
      </c>
      <c r="B21" s="67">
        <v>1002</v>
      </c>
      <c r="C21" s="43" t="s">
        <v>317</v>
      </c>
      <c r="D21" s="58">
        <v>5806</v>
      </c>
      <c r="E21" s="58">
        <v>34</v>
      </c>
      <c r="F21" s="59">
        <v>170.76470588235293</v>
      </c>
      <c r="G21" s="49" t="s">
        <v>10</v>
      </c>
      <c r="H21" s="50" t="s">
        <v>11</v>
      </c>
    </row>
    <row r="22" spans="1:8" ht="12.75" x14ac:dyDescent="0.2">
      <c r="A22" s="57">
        <v>19</v>
      </c>
      <c r="B22" s="67">
        <v>138</v>
      </c>
      <c r="C22" s="43" t="s">
        <v>45</v>
      </c>
      <c r="D22" s="58">
        <v>8292</v>
      </c>
      <c r="E22" s="58">
        <v>51</v>
      </c>
      <c r="F22" s="59">
        <v>162.58823529411765</v>
      </c>
      <c r="G22" s="49">
        <v>23</v>
      </c>
      <c r="H22" s="50" t="s">
        <v>17</v>
      </c>
    </row>
    <row r="23" spans="1:8" ht="12.75" x14ac:dyDescent="0.2">
      <c r="A23" s="57">
        <v>20</v>
      </c>
      <c r="B23" s="67">
        <v>142</v>
      </c>
      <c r="C23" s="43" t="s">
        <v>46</v>
      </c>
      <c r="D23" s="58">
        <v>23972</v>
      </c>
      <c r="E23" s="58">
        <v>134</v>
      </c>
      <c r="F23" s="59">
        <v>178.8955223880597</v>
      </c>
      <c r="G23" s="49">
        <v>13</v>
      </c>
      <c r="H23" s="50" t="s">
        <v>15</v>
      </c>
    </row>
    <row r="24" spans="1:8" ht="12.75" x14ac:dyDescent="0.2">
      <c r="A24" s="57">
        <v>21</v>
      </c>
      <c r="B24" s="67">
        <v>1740</v>
      </c>
      <c r="C24" s="43" t="s">
        <v>266</v>
      </c>
      <c r="D24" s="58">
        <v>2428</v>
      </c>
      <c r="E24" s="58">
        <v>16</v>
      </c>
      <c r="F24" s="59">
        <v>151.75</v>
      </c>
      <c r="G24" s="49" t="s">
        <v>10</v>
      </c>
      <c r="H24" s="50" t="s">
        <v>11</v>
      </c>
    </row>
    <row r="25" spans="1:8" ht="12.75" x14ac:dyDescent="0.2">
      <c r="A25" s="57">
        <v>22</v>
      </c>
      <c r="B25" s="67">
        <v>150</v>
      </c>
      <c r="C25" s="43" t="s">
        <v>313</v>
      </c>
      <c r="D25" s="58">
        <v>28965</v>
      </c>
      <c r="E25" s="58">
        <v>198</v>
      </c>
      <c r="F25" s="59">
        <v>146.28787878787878</v>
      </c>
      <c r="G25" s="49">
        <v>32</v>
      </c>
      <c r="H25" s="50" t="s">
        <v>17</v>
      </c>
    </row>
    <row r="26" spans="1:8" ht="12.75" x14ac:dyDescent="0.2">
      <c r="A26" s="57">
        <v>23</v>
      </c>
      <c r="B26" s="67">
        <v>2138</v>
      </c>
      <c r="C26" s="43" t="s">
        <v>377</v>
      </c>
      <c r="D26" s="58">
        <v>44295</v>
      </c>
      <c r="E26" s="58">
        <v>250</v>
      </c>
      <c r="F26" s="59">
        <v>177.18</v>
      </c>
      <c r="G26" s="49">
        <v>14</v>
      </c>
      <c r="H26" s="50" t="s">
        <v>13</v>
      </c>
    </row>
    <row r="27" spans="1:8" ht="12.75" x14ac:dyDescent="0.2">
      <c r="A27" s="57">
        <v>24</v>
      </c>
      <c r="B27" s="67">
        <v>1782</v>
      </c>
      <c r="C27" s="43" t="s">
        <v>370</v>
      </c>
      <c r="D27" s="58">
        <v>0</v>
      </c>
      <c r="E27" s="58">
        <v>0</v>
      </c>
      <c r="F27" s="59" t="s">
        <v>380</v>
      </c>
      <c r="G27" s="49" t="s">
        <v>10</v>
      </c>
      <c r="H27" s="50" t="s">
        <v>11</v>
      </c>
    </row>
    <row r="28" spans="1:8" ht="12.75" x14ac:dyDescent="0.2">
      <c r="A28" s="57">
        <v>25</v>
      </c>
      <c r="B28" s="67">
        <v>1742</v>
      </c>
      <c r="C28" s="43" t="s">
        <v>371</v>
      </c>
      <c r="D28" s="58">
        <v>1639</v>
      </c>
      <c r="E28" s="58">
        <v>10</v>
      </c>
      <c r="F28" s="59">
        <v>163.9</v>
      </c>
      <c r="G28" s="49" t="s">
        <v>10</v>
      </c>
      <c r="H28" s="50" t="s">
        <v>11</v>
      </c>
    </row>
    <row r="29" spans="1:8" ht="12.75" x14ac:dyDescent="0.2">
      <c r="A29" s="57">
        <v>26</v>
      </c>
      <c r="B29" s="67">
        <v>2258</v>
      </c>
      <c r="C29" s="43" t="s">
        <v>53</v>
      </c>
      <c r="D29" s="58">
        <v>3713</v>
      </c>
      <c r="E29" s="58">
        <v>24</v>
      </c>
      <c r="F29" s="59">
        <v>154.70833333333334</v>
      </c>
      <c r="G29" s="49" t="s">
        <v>10</v>
      </c>
      <c r="H29" s="50" t="s">
        <v>11</v>
      </c>
    </row>
    <row r="30" spans="1:8" ht="12.75" x14ac:dyDescent="0.2">
      <c r="A30" s="57">
        <v>27</v>
      </c>
      <c r="B30" s="67">
        <v>161</v>
      </c>
      <c r="C30" s="43" t="s">
        <v>54</v>
      </c>
      <c r="D30" s="58">
        <v>11985</v>
      </c>
      <c r="E30" s="58">
        <v>70</v>
      </c>
      <c r="F30" s="59">
        <v>171.21428571428572</v>
      </c>
      <c r="G30" s="49">
        <v>17</v>
      </c>
      <c r="H30" s="50" t="s">
        <v>17</v>
      </c>
    </row>
    <row r="31" spans="1:8" ht="12.75" x14ac:dyDescent="0.2">
      <c r="A31" s="57">
        <v>28</v>
      </c>
      <c r="B31" s="67">
        <v>2220</v>
      </c>
      <c r="C31" s="43" t="s">
        <v>399</v>
      </c>
      <c r="D31" s="58">
        <v>2712</v>
      </c>
      <c r="E31" s="58">
        <v>17</v>
      </c>
      <c r="F31" s="59">
        <v>159.52941176470588</v>
      </c>
      <c r="G31" s="49" t="s">
        <v>10</v>
      </c>
      <c r="H31" s="50" t="s">
        <v>11</v>
      </c>
    </row>
    <row r="32" spans="1:8" ht="12.75" x14ac:dyDescent="0.2">
      <c r="A32" s="57">
        <v>29</v>
      </c>
      <c r="B32" s="67">
        <v>2326</v>
      </c>
      <c r="C32" s="43" t="s">
        <v>57</v>
      </c>
      <c r="D32" s="58">
        <v>0</v>
      </c>
      <c r="E32" s="58">
        <v>0</v>
      </c>
      <c r="F32" s="59" t="s">
        <v>380</v>
      </c>
      <c r="G32" s="49" t="s">
        <v>10</v>
      </c>
      <c r="H32" s="50" t="s">
        <v>11</v>
      </c>
    </row>
    <row r="33" spans="1:8" ht="12.75" x14ac:dyDescent="0.2">
      <c r="A33" s="57">
        <v>30</v>
      </c>
      <c r="B33" s="67">
        <v>1913</v>
      </c>
      <c r="C33" s="43" t="s">
        <v>391</v>
      </c>
      <c r="D33" s="58">
        <v>35229</v>
      </c>
      <c r="E33" s="58">
        <v>203</v>
      </c>
      <c r="F33" s="59">
        <v>173.54187192118226</v>
      </c>
      <c r="G33" s="49">
        <v>16</v>
      </c>
      <c r="H33" s="50" t="s">
        <v>13</v>
      </c>
    </row>
    <row r="34" spans="1:8" ht="12.75" x14ac:dyDescent="0.2">
      <c r="A34" s="57">
        <v>31</v>
      </c>
      <c r="B34" s="67">
        <v>1671</v>
      </c>
      <c r="C34" s="43" t="s">
        <v>307</v>
      </c>
      <c r="D34" s="58">
        <v>19474</v>
      </c>
      <c r="E34" s="58">
        <v>122</v>
      </c>
      <c r="F34" s="59">
        <v>159.62295081967213</v>
      </c>
      <c r="G34" s="49">
        <v>25</v>
      </c>
      <c r="H34" s="50" t="s">
        <v>17</v>
      </c>
    </row>
    <row r="35" spans="1:8" ht="12.75" x14ac:dyDescent="0.2">
      <c r="A35" s="57">
        <v>32</v>
      </c>
      <c r="B35" s="67">
        <v>180</v>
      </c>
      <c r="C35" s="43" t="s">
        <v>63</v>
      </c>
      <c r="D35" s="58">
        <v>0</v>
      </c>
      <c r="E35" s="58">
        <v>0</v>
      </c>
      <c r="F35" s="59" t="s">
        <v>380</v>
      </c>
      <c r="G35" s="49" t="s">
        <v>10</v>
      </c>
      <c r="H35" s="50" t="s">
        <v>19</v>
      </c>
    </row>
    <row r="36" spans="1:8" ht="12.75" x14ac:dyDescent="0.2">
      <c r="A36" s="57">
        <v>33</v>
      </c>
      <c r="B36" s="67">
        <v>181</v>
      </c>
      <c r="C36" s="43" t="s">
        <v>66</v>
      </c>
      <c r="D36" s="58">
        <v>5885</v>
      </c>
      <c r="E36" s="58">
        <v>33</v>
      </c>
      <c r="F36" s="59">
        <v>178.33333333333334</v>
      </c>
      <c r="G36" s="49" t="s">
        <v>10</v>
      </c>
      <c r="H36" s="50" t="s">
        <v>11</v>
      </c>
    </row>
    <row r="37" spans="1:8" ht="12.75" x14ac:dyDescent="0.2">
      <c r="A37" s="57">
        <v>34</v>
      </c>
      <c r="B37" s="67">
        <v>189</v>
      </c>
      <c r="C37" s="43" t="s">
        <v>67</v>
      </c>
      <c r="D37" s="58">
        <v>61391</v>
      </c>
      <c r="E37" s="58">
        <v>330</v>
      </c>
      <c r="F37" s="59">
        <v>186.03333333333333</v>
      </c>
      <c r="G37" s="49">
        <v>8</v>
      </c>
      <c r="H37" s="50" t="s">
        <v>55</v>
      </c>
    </row>
    <row r="38" spans="1:8" ht="12.75" x14ac:dyDescent="0.2">
      <c r="A38" s="57">
        <v>35</v>
      </c>
      <c r="B38" s="67">
        <v>191</v>
      </c>
      <c r="C38" s="43" t="s">
        <v>71</v>
      </c>
      <c r="D38" s="58">
        <v>36677</v>
      </c>
      <c r="E38" s="58">
        <v>199</v>
      </c>
      <c r="F38" s="59">
        <v>184.30653266331657</v>
      </c>
      <c r="G38" s="49">
        <v>10</v>
      </c>
      <c r="H38" s="50" t="s">
        <v>15</v>
      </c>
    </row>
    <row r="39" spans="1:8" ht="12.75" x14ac:dyDescent="0.2">
      <c r="A39" s="57">
        <v>36</v>
      </c>
      <c r="B39" s="67">
        <v>192</v>
      </c>
      <c r="C39" s="43" t="s">
        <v>73</v>
      </c>
      <c r="D39" s="58">
        <v>40436</v>
      </c>
      <c r="E39" s="58">
        <v>217</v>
      </c>
      <c r="F39" s="59">
        <v>186.34101382488478</v>
      </c>
      <c r="G39" s="49">
        <v>8</v>
      </c>
      <c r="H39" s="50" t="s">
        <v>15</v>
      </c>
    </row>
    <row r="40" spans="1:8" ht="12.75" x14ac:dyDescent="0.2">
      <c r="A40" s="57">
        <v>37</v>
      </c>
      <c r="B40" s="67">
        <v>2044</v>
      </c>
      <c r="C40" s="43" t="s">
        <v>303</v>
      </c>
      <c r="D40" s="58">
        <v>1885</v>
      </c>
      <c r="E40" s="58">
        <v>16</v>
      </c>
      <c r="F40" s="59">
        <v>117.8125</v>
      </c>
      <c r="G40" s="49" t="s">
        <v>10</v>
      </c>
      <c r="H40" s="50" t="s">
        <v>11</v>
      </c>
    </row>
    <row r="41" spans="1:8" ht="12.75" x14ac:dyDescent="0.2">
      <c r="A41" s="57">
        <v>38</v>
      </c>
      <c r="B41" s="67">
        <v>1914</v>
      </c>
      <c r="C41" s="43" t="s">
        <v>364</v>
      </c>
      <c r="D41" s="58">
        <v>44856</v>
      </c>
      <c r="E41" s="58">
        <v>244</v>
      </c>
      <c r="F41" s="59">
        <v>183.8360655737705</v>
      </c>
      <c r="G41" s="49">
        <v>10</v>
      </c>
      <c r="H41" s="50" t="s">
        <v>15</v>
      </c>
    </row>
    <row r="42" spans="1:8" ht="12.75" x14ac:dyDescent="0.2">
      <c r="A42" s="57">
        <v>39</v>
      </c>
      <c r="B42" s="67">
        <v>207</v>
      </c>
      <c r="C42" s="43" t="s">
        <v>359</v>
      </c>
      <c r="D42" s="58">
        <v>0</v>
      </c>
      <c r="E42" s="58">
        <v>0</v>
      </c>
      <c r="F42" s="59" t="s">
        <v>380</v>
      </c>
      <c r="G42" s="49" t="s">
        <v>10</v>
      </c>
      <c r="H42" s="50" t="s">
        <v>11</v>
      </c>
    </row>
    <row r="43" spans="1:8" ht="12.75" x14ac:dyDescent="0.2">
      <c r="A43" s="57">
        <v>40</v>
      </c>
      <c r="B43" s="67">
        <v>210</v>
      </c>
      <c r="C43" s="43" t="s">
        <v>362</v>
      </c>
      <c r="D43" s="58">
        <v>31998</v>
      </c>
      <c r="E43" s="58">
        <v>199</v>
      </c>
      <c r="F43" s="59">
        <v>160.79396984924622</v>
      </c>
      <c r="G43" s="49">
        <v>24</v>
      </c>
      <c r="H43" s="50" t="s">
        <v>17</v>
      </c>
    </row>
    <row r="44" spans="1:8" ht="12.75" x14ac:dyDescent="0.2">
      <c r="A44" s="57">
        <v>41</v>
      </c>
      <c r="B44" s="67">
        <v>1967</v>
      </c>
      <c r="C44" s="43" t="s">
        <v>74</v>
      </c>
      <c r="D44" s="58">
        <v>7356</v>
      </c>
      <c r="E44" s="58">
        <v>38</v>
      </c>
      <c r="F44" s="59">
        <v>193.57894736842104</v>
      </c>
      <c r="G44" s="49" t="s">
        <v>10</v>
      </c>
      <c r="H44" s="50" t="s">
        <v>11</v>
      </c>
    </row>
    <row r="45" spans="1:8" ht="12.75" x14ac:dyDescent="0.2">
      <c r="A45" s="57">
        <v>42</v>
      </c>
      <c r="B45" s="67">
        <v>2268</v>
      </c>
      <c r="C45" s="43" t="s">
        <v>76</v>
      </c>
      <c r="D45" s="58">
        <v>30029</v>
      </c>
      <c r="E45" s="58">
        <v>156</v>
      </c>
      <c r="F45" s="59">
        <v>192.49358974358975</v>
      </c>
      <c r="G45" s="49">
        <v>5</v>
      </c>
      <c r="H45" s="50" t="s">
        <v>24</v>
      </c>
    </row>
    <row r="46" spans="1:8" ht="12.75" x14ac:dyDescent="0.2">
      <c r="A46" s="57">
        <v>43</v>
      </c>
      <c r="B46" s="67">
        <v>1178</v>
      </c>
      <c r="C46" s="43" t="s">
        <v>77</v>
      </c>
      <c r="D46" s="58">
        <v>8048</v>
      </c>
      <c r="E46" s="58">
        <v>46</v>
      </c>
      <c r="F46" s="59">
        <v>174.95652173913044</v>
      </c>
      <c r="G46" s="49">
        <v>16</v>
      </c>
      <c r="H46" s="50" t="s">
        <v>17</v>
      </c>
    </row>
    <row r="47" spans="1:8" ht="12.75" x14ac:dyDescent="0.2">
      <c r="A47" s="57">
        <v>44</v>
      </c>
      <c r="B47" s="67">
        <v>220</v>
      </c>
      <c r="C47" s="43" t="s">
        <v>390</v>
      </c>
      <c r="D47" s="58">
        <v>0</v>
      </c>
      <c r="E47" s="58">
        <v>0</v>
      </c>
      <c r="F47" s="59" t="s">
        <v>380</v>
      </c>
      <c r="G47" s="49" t="s">
        <v>10</v>
      </c>
      <c r="H47" s="50" t="s">
        <v>19</v>
      </c>
    </row>
    <row r="48" spans="1:8" ht="12.75" x14ac:dyDescent="0.2">
      <c r="A48" s="57">
        <v>45</v>
      </c>
      <c r="B48" s="67">
        <v>221</v>
      </c>
      <c r="C48" s="43" t="s">
        <v>338</v>
      </c>
      <c r="D48" s="58">
        <v>28373</v>
      </c>
      <c r="E48" s="58">
        <v>178</v>
      </c>
      <c r="F48" s="59">
        <v>159.39887640449439</v>
      </c>
      <c r="G48" s="49">
        <v>25</v>
      </c>
      <c r="H48" s="50" t="s">
        <v>13</v>
      </c>
    </row>
    <row r="49" spans="1:8" ht="12.75" x14ac:dyDescent="0.2">
      <c r="A49" s="57">
        <v>46</v>
      </c>
      <c r="B49" s="67">
        <v>228</v>
      </c>
      <c r="C49" s="43" t="s">
        <v>403</v>
      </c>
      <c r="D49" s="58">
        <v>11937</v>
      </c>
      <c r="E49" s="58">
        <v>76</v>
      </c>
      <c r="F49" s="59">
        <v>157.06578947368422</v>
      </c>
      <c r="G49" s="49">
        <v>26</v>
      </c>
      <c r="H49" s="50" t="s">
        <v>13</v>
      </c>
    </row>
    <row r="50" spans="1:8" ht="12.75" x14ac:dyDescent="0.2">
      <c r="A50" s="57">
        <v>47</v>
      </c>
      <c r="B50" s="67">
        <v>230</v>
      </c>
      <c r="C50" s="43" t="s">
        <v>78</v>
      </c>
      <c r="D50" s="58">
        <v>2444</v>
      </c>
      <c r="E50" s="58">
        <v>16</v>
      </c>
      <c r="F50" s="59">
        <v>152.75</v>
      </c>
      <c r="G50" s="49" t="s">
        <v>10</v>
      </c>
      <c r="H50" s="50" t="s">
        <v>11</v>
      </c>
    </row>
    <row r="51" spans="1:8" ht="12.75" x14ac:dyDescent="0.2">
      <c r="A51" s="57">
        <v>48</v>
      </c>
      <c r="B51" s="67">
        <v>1639</v>
      </c>
      <c r="C51" s="43" t="s">
        <v>80</v>
      </c>
      <c r="D51" s="58">
        <v>0</v>
      </c>
      <c r="E51" s="58">
        <v>0</v>
      </c>
      <c r="F51" s="59" t="s">
        <v>380</v>
      </c>
      <c r="G51" s="49" t="s">
        <v>10</v>
      </c>
      <c r="H51" s="50" t="s">
        <v>11</v>
      </c>
    </row>
    <row r="52" spans="1:8" ht="12.75" x14ac:dyDescent="0.2">
      <c r="A52" s="57">
        <v>49</v>
      </c>
      <c r="B52" s="67">
        <v>1817</v>
      </c>
      <c r="C52" s="43" t="s">
        <v>81</v>
      </c>
      <c r="D52" s="58">
        <v>0</v>
      </c>
      <c r="E52" s="58">
        <v>0</v>
      </c>
      <c r="F52" s="59" t="s">
        <v>380</v>
      </c>
      <c r="G52" s="49" t="s">
        <v>10</v>
      </c>
      <c r="H52" s="50" t="s">
        <v>19</v>
      </c>
    </row>
    <row r="53" spans="1:8" ht="12.75" x14ac:dyDescent="0.2">
      <c r="A53" s="57">
        <v>50</v>
      </c>
      <c r="B53" s="67">
        <v>1640</v>
      </c>
      <c r="C53" s="43" t="s">
        <v>82</v>
      </c>
      <c r="D53" s="58">
        <v>0</v>
      </c>
      <c r="E53" s="58">
        <v>0</v>
      </c>
      <c r="F53" s="59" t="s">
        <v>380</v>
      </c>
      <c r="G53" s="49" t="s">
        <v>10</v>
      </c>
      <c r="H53" s="50" t="s">
        <v>11</v>
      </c>
    </row>
    <row r="54" spans="1:8" ht="12.75" x14ac:dyDescent="0.2">
      <c r="A54" s="57">
        <v>51</v>
      </c>
      <c r="B54" s="67">
        <v>1615</v>
      </c>
      <c r="C54" s="43" t="s">
        <v>86</v>
      </c>
      <c r="D54" s="58">
        <v>28142</v>
      </c>
      <c r="E54" s="58">
        <v>150</v>
      </c>
      <c r="F54" s="59">
        <v>187.61333333333334</v>
      </c>
      <c r="G54" s="49">
        <v>8</v>
      </c>
      <c r="H54" s="50" t="s">
        <v>55</v>
      </c>
    </row>
    <row r="55" spans="1:8" ht="12.75" x14ac:dyDescent="0.2">
      <c r="A55" s="57">
        <v>52</v>
      </c>
      <c r="B55" s="67">
        <v>267</v>
      </c>
      <c r="C55" s="43" t="s">
        <v>87</v>
      </c>
      <c r="D55" s="58">
        <v>21728</v>
      </c>
      <c r="E55" s="58">
        <v>120</v>
      </c>
      <c r="F55" s="59">
        <v>181.06666666666666</v>
      </c>
      <c r="G55" s="49">
        <v>11</v>
      </c>
      <c r="H55" s="50" t="s">
        <v>15</v>
      </c>
    </row>
    <row r="56" spans="1:8" ht="12.75" x14ac:dyDescent="0.2">
      <c r="A56" s="57">
        <v>53</v>
      </c>
      <c r="B56" s="67">
        <v>271</v>
      </c>
      <c r="C56" s="43" t="s">
        <v>89</v>
      </c>
      <c r="D56" s="58">
        <v>5899</v>
      </c>
      <c r="E56" s="58">
        <v>34</v>
      </c>
      <c r="F56" s="59">
        <v>173.5</v>
      </c>
      <c r="G56" s="49" t="s">
        <v>10</v>
      </c>
      <c r="H56" s="50" t="s">
        <v>11</v>
      </c>
    </row>
    <row r="57" spans="1:8" ht="12.75" x14ac:dyDescent="0.2">
      <c r="A57" s="57">
        <v>54</v>
      </c>
      <c r="B57" s="67">
        <v>272</v>
      </c>
      <c r="C57" s="43" t="s">
        <v>90</v>
      </c>
      <c r="D57" s="58">
        <v>13530</v>
      </c>
      <c r="E57" s="58">
        <v>85</v>
      </c>
      <c r="F57" s="59">
        <v>159.1764705882353</v>
      </c>
      <c r="G57" s="49">
        <v>25</v>
      </c>
      <c r="H57" s="50" t="s">
        <v>17</v>
      </c>
    </row>
    <row r="58" spans="1:8" ht="12.75" x14ac:dyDescent="0.2">
      <c r="A58" s="57">
        <v>55</v>
      </c>
      <c r="B58" s="67">
        <v>1747</v>
      </c>
      <c r="C58" s="43" t="s">
        <v>91</v>
      </c>
      <c r="D58" s="58">
        <v>14361</v>
      </c>
      <c r="E58" s="58">
        <v>75</v>
      </c>
      <c r="F58" s="59">
        <v>191.48</v>
      </c>
      <c r="G58" s="49">
        <v>5</v>
      </c>
      <c r="H58" s="50" t="s">
        <v>24</v>
      </c>
    </row>
    <row r="59" spans="1:8" ht="12.75" x14ac:dyDescent="0.2">
      <c r="A59" s="57">
        <v>56</v>
      </c>
      <c r="B59" s="68">
        <v>1674</v>
      </c>
      <c r="C59" s="43" t="s">
        <v>93</v>
      </c>
      <c r="D59" s="58">
        <v>17088</v>
      </c>
      <c r="E59" s="58">
        <v>114</v>
      </c>
      <c r="F59" s="59">
        <v>149.89473684210526</v>
      </c>
      <c r="G59" s="49">
        <v>31</v>
      </c>
      <c r="H59" s="50" t="s">
        <v>17</v>
      </c>
    </row>
    <row r="60" spans="1:8" ht="12.75" x14ac:dyDescent="0.2">
      <c r="A60" s="57">
        <v>57</v>
      </c>
      <c r="B60" s="67">
        <v>280</v>
      </c>
      <c r="C60" s="43" t="s">
        <v>389</v>
      </c>
      <c r="D60" s="58">
        <v>5380</v>
      </c>
      <c r="E60" s="58">
        <v>28</v>
      </c>
      <c r="F60" s="59">
        <v>192.14285714285714</v>
      </c>
      <c r="G60" s="49" t="s">
        <v>10</v>
      </c>
      <c r="H60" s="50" t="s">
        <v>11</v>
      </c>
    </row>
    <row r="61" spans="1:8" ht="12.75" x14ac:dyDescent="0.2">
      <c r="A61" s="57">
        <v>58</v>
      </c>
      <c r="B61" s="67">
        <v>290</v>
      </c>
      <c r="C61" s="43" t="s">
        <v>397</v>
      </c>
      <c r="D61" s="58">
        <v>0</v>
      </c>
      <c r="E61" s="58">
        <v>0</v>
      </c>
      <c r="F61" s="59" t="s">
        <v>380</v>
      </c>
      <c r="G61" s="49" t="s">
        <v>10</v>
      </c>
      <c r="H61" s="50" t="s">
        <v>11</v>
      </c>
    </row>
    <row r="62" spans="1:8" ht="12.75" x14ac:dyDescent="0.2">
      <c r="A62" s="57">
        <v>59</v>
      </c>
      <c r="B62" s="67">
        <v>273</v>
      </c>
      <c r="C62" s="43" t="s">
        <v>94</v>
      </c>
      <c r="D62" s="58">
        <v>26055</v>
      </c>
      <c r="E62" s="58">
        <v>157</v>
      </c>
      <c r="F62" s="59">
        <v>165.95541401273886</v>
      </c>
      <c r="G62" s="49">
        <v>21</v>
      </c>
      <c r="H62" s="50" t="s">
        <v>17</v>
      </c>
    </row>
    <row r="63" spans="1:8" ht="12.75" x14ac:dyDescent="0.2">
      <c r="A63" s="57">
        <v>60</v>
      </c>
      <c r="B63" s="67">
        <v>236</v>
      </c>
      <c r="C63" s="43" t="s">
        <v>95</v>
      </c>
      <c r="D63" s="58">
        <v>29722</v>
      </c>
      <c r="E63" s="58">
        <v>179</v>
      </c>
      <c r="F63" s="59">
        <v>166.04469273743015</v>
      </c>
      <c r="G63" s="49">
        <v>20</v>
      </c>
      <c r="H63" s="50" t="s">
        <v>17</v>
      </c>
    </row>
    <row r="64" spans="1:8" ht="12.75" x14ac:dyDescent="0.2">
      <c r="A64" s="57">
        <v>61</v>
      </c>
      <c r="B64" s="67">
        <v>302</v>
      </c>
      <c r="C64" s="43" t="s">
        <v>99</v>
      </c>
      <c r="D64" s="58">
        <v>44716</v>
      </c>
      <c r="E64" s="58">
        <v>245</v>
      </c>
      <c r="F64" s="59">
        <v>182.51428571428571</v>
      </c>
      <c r="G64" s="49">
        <v>11</v>
      </c>
      <c r="H64" s="50" t="s">
        <v>55</v>
      </c>
    </row>
    <row r="65" spans="1:8" ht="12.75" x14ac:dyDescent="0.2">
      <c r="A65" s="57">
        <v>62</v>
      </c>
      <c r="B65" s="67">
        <v>2221</v>
      </c>
      <c r="C65" s="43" t="s">
        <v>100</v>
      </c>
      <c r="D65" s="58">
        <v>12087</v>
      </c>
      <c r="E65" s="58">
        <v>65</v>
      </c>
      <c r="F65" s="59">
        <v>185.95384615384614</v>
      </c>
      <c r="G65" s="49">
        <v>9</v>
      </c>
      <c r="H65" s="50" t="s">
        <v>15</v>
      </c>
    </row>
    <row r="66" spans="1:8" ht="12.75" x14ac:dyDescent="0.2">
      <c r="A66" s="57">
        <v>63</v>
      </c>
      <c r="B66" s="67">
        <v>1969</v>
      </c>
      <c r="C66" s="43" t="s">
        <v>101</v>
      </c>
      <c r="D66" s="58">
        <v>8423</v>
      </c>
      <c r="E66" s="58">
        <v>48</v>
      </c>
      <c r="F66" s="59">
        <v>175.47916666666666</v>
      </c>
      <c r="G66" s="49">
        <v>15</v>
      </c>
      <c r="H66" s="50" t="s">
        <v>13</v>
      </c>
    </row>
    <row r="67" spans="1:8" ht="12.75" x14ac:dyDescent="0.2">
      <c r="A67" s="57">
        <v>64</v>
      </c>
      <c r="B67" s="67">
        <v>1370</v>
      </c>
      <c r="C67" s="43" t="s">
        <v>102</v>
      </c>
      <c r="D67" s="58">
        <v>14538</v>
      </c>
      <c r="E67" s="58">
        <v>86</v>
      </c>
      <c r="F67" s="59">
        <v>169.04651162790697</v>
      </c>
      <c r="G67" s="49">
        <v>19</v>
      </c>
      <c r="H67" s="50" t="s">
        <v>13</v>
      </c>
    </row>
    <row r="68" spans="1:8" ht="12.75" x14ac:dyDescent="0.2">
      <c r="A68" s="57">
        <v>65</v>
      </c>
      <c r="B68" s="67">
        <v>1748</v>
      </c>
      <c r="C68" s="43" t="s">
        <v>104</v>
      </c>
      <c r="D68" s="58">
        <v>13478</v>
      </c>
      <c r="E68" s="58">
        <v>83</v>
      </c>
      <c r="F68" s="59">
        <v>162.3855421686747</v>
      </c>
      <c r="G68" s="49">
        <v>23</v>
      </c>
      <c r="H68" s="50" t="s">
        <v>17</v>
      </c>
    </row>
    <row r="69" spans="1:8" ht="12.75" x14ac:dyDescent="0.2">
      <c r="A69" s="57">
        <v>66</v>
      </c>
      <c r="B69" s="67">
        <v>2304</v>
      </c>
      <c r="C69" s="43" t="s">
        <v>291</v>
      </c>
      <c r="D69" s="58">
        <v>46919</v>
      </c>
      <c r="E69" s="58">
        <v>263</v>
      </c>
      <c r="F69" s="59">
        <v>178.39923954372622</v>
      </c>
      <c r="G69" s="49">
        <v>13</v>
      </c>
      <c r="H69" s="50" t="s">
        <v>15</v>
      </c>
    </row>
    <row r="70" spans="1:8" ht="12.75" x14ac:dyDescent="0.2">
      <c r="A70" s="57">
        <v>67</v>
      </c>
      <c r="B70" s="67">
        <v>323</v>
      </c>
      <c r="C70" s="43" t="s">
        <v>108</v>
      </c>
      <c r="D70" s="58">
        <v>5292</v>
      </c>
      <c r="E70" s="58">
        <v>34</v>
      </c>
      <c r="F70" s="59">
        <v>155.64705882352942</v>
      </c>
      <c r="G70" s="49" t="s">
        <v>10</v>
      </c>
      <c r="H70" s="50" t="s">
        <v>11</v>
      </c>
    </row>
    <row r="71" spans="1:8" ht="12.75" x14ac:dyDescent="0.2">
      <c r="A71" s="57">
        <v>68</v>
      </c>
      <c r="B71" s="67">
        <v>2265</v>
      </c>
      <c r="C71" s="43" t="s">
        <v>109</v>
      </c>
      <c r="D71" s="58">
        <v>19224</v>
      </c>
      <c r="E71" s="58">
        <v>103</v>
      </c>
      <c r="F71" s="59">
        <v>186.64077669902912</v>
      </c>
      <c r="G71" s="49">
        <v>8</v>
      </c>
      <c r="H71" s="50" t="s">
        <v>15</v>
      </c>
    </row>
    <row r="72" spans="1:8" ht="12.75" x14ac:dyDescent="0.2">
      <c r="A72" s="57">
        <v>69</v>
      </c>
      <c r="B72" s="67">
        <v>331</v>
      </c>
      <c r="C72" s="62" t="s">
        <v>404</v>
      </c>
      <c r="D72" s="58">
        <v>0</v>
      </c>
      <c r="E72" s="58">
        <v>0</v>
      </c>
      <c r="F72" s="59" t="s">
        <v>380</v>
      </c>
      <c r="G72" s="49" t="s">
        <v>10</v>
      </c>
      <c r="H72" s="50" t="s">
        <v>11</v>
      </c>
    </row>
    <row r="73" spans="1:8" ht="12.75" x14ac:dyDescent="0.2">
      <c r="A73" s="57">
        <v>70</v>
      </c>
      <c r="B73" s="67">
        <v>333</v>
      </c>
      <c r="C73" s="43" t="s">
        <v>110</v>
      </c>
      <c r="D73" s="58">
        <v>63364</v>
      </c>
      <c r="E73" s="58">
        <v>337</v>
      </c>
      <c r="F73" s="59">
        <v>188.02373887240356</v>
      </c>
      <c r="G73" s="49">
        <v>7</v>
      </c>
      <c r="H73" s="50" t="s">
        <v>15</v>
      </c>
    </row>
    <row r="74" spans="1:8" ht="12.75" x14ac:dyDescent="0.2">
      <c r="A74" s="57">
        <v>71</v>
      </c>
      <c r="B74" s="67">
        <v>1686</v>
      </c>
      <c r="C74" s="43" t="s">
        <v>405</v>
      </c>
      <c r="D74" s="58">
        <v>15855</v>
      </c>
      <c r="E74" s="58">
        <v>95</v>
      </c>
      <c r="F74" s="59">
        <v>166.89473684210526</v>
      </c>
      <c r="G74" s="49">
        <v>20</v>
      </c>
      <c r="H74" s="50" t="s">
        <v>17</v>
      </c>
    </row>
    <row r="75" spans="1:8" ht="12.75" x14ac:dyDescent="0.2">
      <c r="A75" s="57">
        <v>72</v>
      </c>
      <c r="B75" s="67">
        <v>350</v>
      </c>
      <c r="C75" s="43" t="s">
        <v>111</v>
      </c>
      <c r="D75" s="58">
        <v>6260</v>
      </c>
      <c r="E75" s="58">
        <v>37</v>
      </c>
      <c r="F75" s="59">
        <v>169.18918918918919</v>
      </c>
      <c r="G75" s="49" t="s">
        <v>10</v>
      </c>
      <c r="H75" s="50" t="s">
        <v>11</v>
      </c>
    </row>
    <row r="76" spans="1:8" ht="12.75" x14ac:dyDescent="0.2">
      <c r="A76" s="57">
        <v>73</v>
      </c>
      <c r="B76" s="67">
        <v>354</v>
      </c>
      <c r="C76" s="43" t="s">
        <v>113</v>
      </c>
      <c r="D76" s="58">
        <v>19190</v>
      </c>
      <c r="E76" s="58">
        <v>104</v>
      </c>
      <c r="F76" s="59">
        <v>184.51923076923077</v>
      </c>
      <c r="G76" s="49">
        <v>10</v>
      </c>
      <c r="H76" s="50" t="s">
        <v>15</v>
      </c>
    </row>
    <row r="77" spans="1:8" ht="12.75" x14ac:dyDescent="0.2">
      <c r="A77" s="57">
        <v>74</v>
      </c>
      <c r="B77" s="67">
        <v>1457</v>
      </c>
      <c r="C77" s="43" t="s">
        <v>392</v>
      </c>
      <c r="D77" s="58">
        <v>0</v>
      </c>
      <c r="E77" s="58">
        <v>0</v>
      </c>
      <c r="F77" s="59" t="s">
        <v>380</v>
      </c>
      <c r="G77" s="49" t="s">
        <v>10</v>
      </c>
      <c r="H77" s="50" t="s">
        <v>11</v>
      </c>
    </row>
    <row r="78" spans="1:8" ht="12.75" x14ac:dyDescent="0.2">
      <c r="A78" s="57">
        <v>75</v>
      </c>
      <c r="B78" s="67">
        <v>407</v>
      </c>
      <c r="C78" s="43" t="s">
        <v>340</v>
      </c>
      <c r="D78" s="58">
        <v>18057</v>
      </c>
      <c r="E78" s="58">
        <v>106</v>
      </c>
      <c r="F78" s="59">
        <v>170.34905660377359</v>
      </c>
      <c r="G78" s="49">
        <v>18</v>
      </c>
      <c r="H78" s="50" t="s">
        <v>13</v>
      </c>
    </row>
    <row r="79" spans="1:8" ht="12.75" x14ac:dyDescent="0.2">
      <c r="A79" s="57">
        <v>76</v>
      </c>
      <c r="B79" s="67">
        <v>408</v>
      </c>
      <c r="C79" s="43" t="s">
        <v>115</v>
      </c>
      <c r="D79" s="58">
        <v>23244</v>
      </c>
      <c r="E79" s="58">
        <v>136</v>
      </c>
      <c r="F79" s="59">
        <v>170.91176470588235</v>
      </c>
      <c r="G79" s="49">
        <v>18</v>
      </c>
      <c r="H79" s="50" t="s">
        <v>13</v>
      </c>
    </row>
    <row r="80" spans="1:8" ht="12.75" x14ac:dyDescent="0.2">
      <c r="A80" s="57">
        <v>77</v>
      </c>
      <c r="B80" s="67">
        <v>409</v>
      </c>
      <c r="C80" s="43" t="s">
        <v>118</v>
      </c>
      <c r="D80" s="58">
        <v>3364</v>
      </c>
      <c r="E80" s="58">
        <v>23</v>
      </c>
      <c r="F80" s="59">
        <v>146.2608695652174</v>
      </c>
      <c r="G80" s="49" t="s">
        <v>10</v>
      </c>
      <c r="H80" s="50" t="s">
        <v>11</v>
      </c>
    </row>
    <row r="81" spans="1:8" ht="12.75" x14ac:dyDescent="0.2">
      <c r="A81" s="57">
        <v>78</v>
      </c>
      <c r="B81" s="67">
        <v>2149</v>
      </c>
      <c r="C81" s="43" t="s">
        <v>119</v>
      </c>
      <c r="D81" s="58">
        <v>58909</v>
      </c>
      <c r="E81" s="58">
        <v>300</v>
      </c>
      <c r="F81" s="59">
        <v>196.36333333333334</v>
      </c>
      <c r="G81" s="49">
        <v>2</v>
      </c>
      <c r="H81" s="50" t="s">
        <v>24</v>
      </c>
    </row>
    <row r="82" spans="1:8" ht="12.75" x14ac:dyDescent="0.2">
      <c r="A82" s="57">
        <v>79</v>
      </c>
      <c r="B82" s="67">
        <v>2148</v>
      </c>
      <c r="C82" s="43" t="s">
        <v>406</v>
      </c>
      <c r="D82" s="58">
        <v>5624</v>
      </c>
      <c r="E82" s="58">
        <v>35</v>
      </c>
      <c r="F82" s="59">
        <v>160.68571428571428</v>
      </c>
      <c r="G82" s="49" t="s">
        <v>10</v>
      </c>
      <c r="H82" s="50" t="s">
        <v>11</v>
      </c>
    </row>
    <row r="83" spans="1:8" ht="12.75" x14ac:dyDescent="0.2">
      <c r="A83" s="57">
        <v>80</v>
      </c>
      <c r="B83" s="67">
        <v>440</v>
      </c>
      <c r="C83" s="43" t="s">
        <v>123</v>
      </c>
      <c r="D83" s="58">
        <v>33849</v>
      </c>
      <c r="E83" s="58">
        <v>193</v>
      </c>
      <c r="F83" s="59">
        <v>175.38341968911917</v>
      </c>
      <c r="G83" s="49">
        <v>15</v>
      </c>
      <c r="H83" s="50" t="s">
        <v>55</v>
      </c>
    </row>
    <row r="84" spans="1:8" ht="12.75" x14ac:dyDescent="0.2">
      <c r="A84" s="57">
        <v>81</v>
      </c>
      <c r="B84" s="67">
        <v>1492</v>
      </c>
      <c r="C84" s="43" t="s">
        <v>124</v>
      </c>
      <c r="D84" s="58">
        <v>6607</v>
      </c>
      <c r="E84" s="58">
        <v>41</v>
      </c>
      <c r="F84" s="59">
        <v>161.14634146341464</v>
      </c>
      <c r="G84" s="49">
        <v>23</v>
      </c>
      <c r="H84" s="50" t="s">
        <v>13</v>
      </c>
    </row>
    <row r="85" spans="1:8" ht="12.75" x14ac:dyDescent="0.2">
      <c r="A85" s="57">
        <v>82</v>
      </c>
      <c r="B85" s="67">
        <v>1766</v>
      </c>
      <c r="C85" s="43" t="s">
        <v>128</v>
      </c>
      <c r="D85" s="58">
        <v>9233</v>
      </c>
      <c r="E85" s="58">
        <v>61</v>
      </c>
      <c r="F85" s="59">
        <v>151.36065573770492</v>
      </c>
      <c r="G85" s="49">
        <v>29</v>
      </c>
      <c r="H85" s="50" t="s">
        <v>17</v>
      </c>
    </row>
    <row r="86" spans="1:8" ht="12.75" x14ac:dyDescent="0.2">
      <c r="A86" s="57">
        <v>83</v>
      </c>
      <c r="B86" s="67">
        <v>467</v>
      </c>
      <c r="C86" s="43" t="s">
        <v>129</v>
      </c>
      <c r="D86" s="58">
        <v>27078</v>
      </c>
      <c r="E86" s="58">
        <v>147</v>
      </c>
      <c r="F86" s="59">
        <v>184.20408163265307</v>
      </c>
      <c r="G86" s="49">
        <v>10</v>
      </c>
      <c r="H86" s="50" t="s">
        <v>15</v>
      </c>
    </row>
    <row r="87" spans="1:8" ht="12.75" x14ac:dyDescent="0.2">
      <c r="A87" s="57">
        <v>84</v>
      </c>
      <c r="B87" s="67">
        <v>479</v>
      </c>
      <c r="C87" s="43" t="s">
        <v>130</v>
      </c>
      <c r="D87" s="58">
        <v>47822</v>
      </c>
      <c r="E87" s="58">
        <v>264</v>
      </c>
      <c r="F87" s="59">
        <v>181.14393939393941</v>
      </c>
      <c r="G87" s="49">
        <v>11</v>
      </c>
      <c r="H87" s="50" t="s">
        <v>15</v>
      </c>
    </row>
    <row r="88" spans="1:8" ht="12.75" x14ac:dyDescent="0.2">
      <c r="A88" s="57">
        <v>85</v>
      </c>
      <c r="B88" s="67">
        <v>1459</v>
      </c>
      <c r="C88" s="43" t="s">
        <v>132</v>
      </c>
      <c r="D88" s="58">
        <v>9179</v>
      </c>
      <c r="E88" s="58">
        <v>58</v>
      </c>
      <c r="F88" s="59">
        <v>158.25862068965517</v>
      </c>
      <c r="G88" s="49">
        <v>25</v>
      </c>
      <c r="H88" s="50" t="s">
        <v>17</v>
      </c>
    </row>
    <row r="89" spans="1:8" ht="12.75" x14ac:dyDescent="0.2">
      <c r="A89" s="57">
        <v>86</v>
      </c>
      <c r="B89" s="67">
        <v>498</v>
      </c>
      <c r="C89" s="43" t="s">
        <v>139</v>
      </c>
      <c r="D89" s="58">
        <v>19046</v>
      </c>
      <c r="E89" s="58">
        <v>99</v>
      </c>
      <c r="F89" s="59">
        <v>192.38383838383839</v>
      </c>
      <c r="G89" s="49">
        <v>5</v>
      </c>
      <c r="H89" s="50" t="s">
        <v>24</v>
      </c>
    </row>
    <row r="90" spans="1:8" ht="12.75" x14ac:dyDescent="0.2">
      <c r="A90" s="57">
        <v>87</v>
      </c>
      <c r="B90" s="67">
        <v>499</v>
      </c>
      <c r="C90" s="43" t="s">
        <v>140</v>
      </c>
      <c r="D90" s="58">
        <v>5560</v>
      </c>
      <c r="E90" s="58">
        <v>30</v>
      </c>
      <c r="F90" s="59">
        <v>185.33333333333334</v>
      </c>
      <c r="G90" s="49" t="s">
        <v>10</v>
      </c>
      <c r="H90" s="50" t="s">
        <v>11</v>
      </c>
    </row>
    <row r="91" spans="1:8" ht="12.75" x14ac:dyDescent="0.2">
      <c r="A91" s="57">
        <v>88</v>
      </c>
      <c r="B91" s="67">
        <v>501</v>
      </c>
      <c r="C91" s="43" t="s">
        <v>332</v>
      </c>
      <c r="D91" s="58">
        <v>11966</v>
      </c>
      <c r="E91" s="58">
        <v>73</v>
      </c>
      <c r="F91" s="59">
        <v>163.91780821917808</v>
      </c>
      <c r="G91" s="49">
        <v>22</v>
      </c>
      <c r="H91" s="50" t="s">
        <v>13</v>
      </c>
    </row>
    <row r="92" spans="1:8" ht="12.75" x14ac:dyDescent="0.2">
      <c r="A92" s="57">
        <v>89</v>
      </c>
      <c r="B92" s="67">
        <v>2222</v>
      </c>
      <c r="C92" s="43" t="s">
        <v>141</v>
      </c>
      <c r="D92" s="58">
        <v>10000</v>
      </c>
      <c r="E92" s="58">
        <v>63</v>
      </c>
      <c r="F92" s="59">
        <v>158.73015873015873</v>
      </c>
      <c r="G92" s="49">
        <v>25</v>
      </c>
      <c r="H92" s="50" t="s">
        <v>13</v>
      </c>
    </row>
    <row r="93" spans="1:8" ht="12.75" x14ac:dyDescent="0.2">
      <c r="A93" s="57">
        <v>90</v>
      </c>
      <c r="B93" s="67">
        <v>2266</v>
      </c>
      <c r="C93" s="43" t="s">
        <v>384</v>
      </c>
      <c r="D93" s="58">
        <v>10277</v>
      </c>
      <c r="E93" s="58">
        <v>74</v>
      </c>
      <c r="F93" s="59">
        <v>138.87837837837839</v>
      </c>
      <c r="G93" s="49">
        <v>35</v>
      </c>
      <c r="H93" s="50" t="s">
        <v>13</v>
      </c>
    </row>
    <row r="94" spans="1:8" ht="12.75" x14ac:dyDescent="0.2">
      <c r="A94" s="57">
        <v>91</v>
      </c>
      <c r="B94" s="67">
        <v>521</v>
      </c>
      <c r="C94" s="43" t="s">
        <v>383</v>
      </c>
      <c r="D94" s="58">
        <v>34669</v>
      </c>
      <c r="E94" s="58">
        <v>207</v>
      </c>
      <c r="F94" s="59">
        <v>167.48309178743961</v>
      </c>
      <c r="G94" s="49">
        <v>20</v>
      </c>
      <c r="H94" s="50" t="s">
        <v>13</v>
      </c>
    </row>
    <row r="95" spans="1:8" ht="12.75" x14ac:dyDescent="0.2">
      <c r="A95" s="57">
        <v>92</v>
      </c>
      <c r="B95" s="67">
        <v>1011</v>
      </c>
      <c r="C95" s="43" t="s">
        <v>143</v>
      </c>
      <c r="D95" s="58">
        <v>44215</v>
      </c>
      <c r="E95" s="58">
        <v>239</v>
      </c>
      <c r="F95" s="59">
        <v>185</v>
      </c>
      <c r="G95" s="49">
        <v>9</v>
      </c>
      <c r="H95" s="50" t="s">
        <v>55</v>
      </c>
    </row>
    <row r="96" spans="1:8" ht="12.75" x14ac:dyDescent="0.2">
      <c r="A96" s="57">
        <v>93</v>
      </c>
      <c r="B96" s="67">
        <v>1946</v>
      </c>
      <c r="C96" s="43" t="s">
        <v>144</v>
      </c>
      <c r="D96" s="58">
        <v>8006</v>
      </c>
      <c r="E96" s="58">
        <v>47</v>
      </c>
      <c r="F96" s="59">
        <v>170.34042553191489</v>
      </c>
      <c r="G96" s="49">
        <v>18</v>
      </c>
      <c r="H96" s="50" t="s">
        <v>13</v>
      </c>
    </row>
    <row r="97" spans="1:8" ht="12.75" x14ac:dyDescent="0.2">
      <c r="A97" s="57">
        <v>94</v>
      </c>
      <c r="B97" s="67">
        <v>522</v>
      </c>
      <c r="C97" s="43" t="s">
        <v>145</v>
      </c>
      <c r="D97" s="58">
        <v>3133</v>
      </c>
      <c r="E97" s="58">
        <v>21</v>
      </c>
      <c r="F97" s="59">
        <v>149.1904761904762</v>
      </c>
      <c r="G97" s="49" t="s">
        <v>10</v>
      </c>
      <c r="H97" s="50" t="s">
        <v>19</v>
      </c>
    </row>
    <row r="98" spans="1:8" ht="12.75" x14ac:dyDescent="0.2">
      <c r="A98" s="57">
        <v>95</v>
      </c>
      <c r="B98" s="67">
        <v>1373</v>
      </c>
      <c r="C98" s="43" t="s">
        <v>347</v>
      </c>
      <c r="D98" s="58">
        <v>696</v>
      </c>
      <c r="E98" s="58">
        <v>6</v>
      </c>
      <c r="F98" s="59">
        <v>116</v>
      </c>
      <c r="G98" s="49" t="s">
        <v>10</v>
      </c>
      <c r="H98" s="50" t="s">
        <v>19</v>
      </c>
    </row>
    <row r="99" spans="1:8" ht="12.75" x14ac:dyDescent="0.2">
      <c r="A99" s="57">
        <v>96</v>
      </c>
      <c r="B99" s="67">
        <v>540</v>
      </c>
      <c r="C99" s="43" t="s">
        <v>146</v>
      </c>
      <c r="D99" s="58">
        <v>12762</v>
      </c>
      <c r="E99" s="58">
        <v>64</v>
      </c>
      <c r="F99" s="59">
        <v>199.40625</v>
      </c>
      <c r="G99" s="49">
        <v>1</v>
      </c>
      <c r="H99" s="50" t="s">
        <v>24</v>
      </c>
    </row>
    <row r="100" spans="1:8" ht="12.75" x14ac:dyDescent="0.2">
      <c r="A100" s="57">
        <v>97</v>
      </c>
      <c r="B100" s="67">
        <v>541</v>
      </c>
      <c r="C100" s="43" t="s">
        <v>151</v>
      </c>
      <c r="D100" s="58">
        <v>18773</v>
      </c>
      <c r="E100" s="58">
        <v>108</v>
      </c>
      <c r="F100" s="59">
        <v>173.82407407407408</v>
      </c>
      <c r="G100" s="49">
        <v>16</v>
      </c>
      <c r="H100" s="50" t="s">
        <v>13</v>
      </c>
    </row>
    <row r="101" spans="1:8" ht="12.75" x14ac:dyDescent="0.2">
      <c r="A101" s="57">
        <v>98</v>
      </c>
      <c r="B101" s="67">
        <v>552</v>
      </c>
      <c r="C101" s="43" t="s">
        <v>155</v>
      </c>
      <c r="D101" s="58">
        <v>3702</v>
      </c>
      <c r="E101" s="58">
        <v>24</v>
      </c>
      <c r="F101" s="59">
        <v>154.25</v>
      </c>
      <c r="G101" s="49" t="s">
        <v>10</v>
      </c>
      <c r="H101" s="50" t="s">
        <v>11</v>
      </c>
    </row>
    <row r="102" spans="1:8" ht="12.75" x14ac:dyDescent="0.2">
      <c r="A102" s="57">
        <v>99</v>
      </c>
      <c r="B102" s="67">
        <v>553</v>
      </c>
      <c r="C102" s="43" t="s">
        <v>157</v>
      </c>
      <c r="D102" s="58">
        <v>5010</v>
      </c>
      <c r="E102" s="58">
        <v>29</v>
      </c>
      <c r="F102" s="59">
        <v>172.75862068965517</v>
      </c>
      <c r="G102" s="49" t="s">
        <v>10</v>
      </c>
      <c r="H102" s="50" t="s">
        <v>11</v>
      </c>
    </row>
    <row r="103" spans="1:8" ht="12.75" x14ac:dyDescent="0.2">
      <c r="A103" s="57">
        <v>100</v>
      </c>
      <c r="B103" s="67">
        <v>2272</v>
      </c>
      <c r="C103" s="43" t="s">
        <v>158</v>
      </c>
      <c r="D103" s="58">
        <v>55925</v>
      </c>
      <c r="E103" s="58">
        <v>310</v>
      </c>
      <c r="F103" s="59">
        <v>180.40322580645162</v>
      </c>
      <c r="G103" s="49">
        <v>12</v>
      </c>
      <c r="H103" s="50" t="s">
        <v>15</v>
      </c>
    </row>
    <row r="104" spans="1:8" ht="12.75" x14ac:dyDescent="0.2">
      <c r="A104" s="57">
        <v>101</v>
      </c>
      <c r="B104" s="67">
        <v>559</v>
      </c>
      <c r="C104" s="43" t="s">
        <v>407</v>
      </c>
      <c r="D104" s="58">
        <v>3329</v>
      </c>
      <c r="E104" s="58">
        <v>22</v>
      </c>
      <c r="F104" s="59">
        <v>151.31818181818181</v>
      </c>
      <c r="G104" s="49" t="s">
        <v>10</v>
      </c>
      <c r="H104" s="50" t="s">
        <v>11</v>
      </c>
    </row>
    <row r="105" spans="1:8" ht="12.75" x14ac:dyDescent="0.2">
      <c r="A105" s="57">
        <v>102</v>
      </c>
      <c r="B105" s="67">
        <v>568</v>
      </c>
      <c r="C105" s="43" t="s">
        <v>401</v>
      </c>
      <c r="D105" s="58">
        <v>1198</v>
      </c>
      <c r="E105" s="58">
        <v>8</v>
      </c>
      <c r="F105" s="59">
        <v>149.75</v>
      </c>
      <c r="G105" s="49" t="s">
        <v>10</v>
      </c>
      <c r="H105" s="50" t="s">
        <v>11</v>
      </c>
    </row>
    <row r="106" spans="1:8" ht="12.75" x14ac:dyDescent="0.2">
      <c r="A106" s="57">
        <v>103</v>
      </c>
      <c r="B106" s="67">
        <v>1947</v>
      </c>
      <c r="C106" s="43" t="s">
        <v>408</v>
      </c>
      <c r="D106" s="58">
        <v>19337</v>
      </c>
      <c r="E106" s="58">
        <v>112</v>
      </c>
      <c r="F106" s="59">
        <v>172.65178571428572</v>
      </c>
      <c r="G106" s="49">
        <v>17</v>
      </c>
      <c r="H106" s="50" t="s">
        <v>13</v>
      </c>
    </row>
    <row r="107" spans="1:8" ht="12.75" x14ac:dyDescent="0.2">
      <c r="A107" s="57">
        <v>104</v>
      </c>
      <c r="B107" s="67">
        <v>1948</v>
      </c>
      <c r="C107" s="43" t="s">
        <v>162</v>
      </c>
      <c r="D107" s="58">
        <v>7630</v>
      </c>
      <c r="E107" s="58">
        <v>45</v>
      </c>
      <c r="F107" s="59">
        <v>169.55555555555554</v>
      </c>
      <c r="G107" s="49">
        <v>19</v>
      </c>
      <c r="H107" s="50" t="s">
        <v>13</v>
      </c>
    </row>
    <row r="108" spans="1:8" ht="12.75" x14ac:dyDescent="0.2">
      <c r="A108" s="57">
        <v>105</v>
      </c>
      <c r="B108" s="67">
        <v>2223</v>
      </c>
      <c r="C108" s="43" t="s">
        <v>163</v>
      </c>
      <c r="D108" s="58">
        <v>2328</v>
      </c>
      <c r="E108" s="58">
        <v>16</v>
      </c>
      <c r="F108" s="59">
        <v>145.5</v>
      </c>
      <c r="G108" s="49" t="s">
        <v>10</v>
      </c>
      <c r="H108" s="50" t="s">
        <v>19</v>
      </c>
    </row>
    <row r="109" spans="1:8" ht="12.75" x14ac:dyDescent="0.2">
      <c r="A109" s="57">
        <v>106</v>
      </c>
      <c r="B109" s="67">
        <v>2294</v>
      </c>
      <c r="C109" s="43" t="s">
        <v>333</v>
      </c>
      <c r="D109" s="58">
        <v>1045</v>
      </c>
      <c r="E109" s="58">
        <v>8</v>
      </c>
      <c r="F109" s="59">
        <v>130.625</v>
      </c>
      <c r="G109" s="49" t="s">
        <v>10</v>
      </c>
      <c r="H109" s="50" t="s">
        <v>11</v>
      </c>
    </row>
    <row r="110" spans="1:8" ht="12.75" x14ac:dyDescent="0.2">
      <c r="A110" s="57">
        <v>107</v>
      </c>
      <c r="B110" s="67">
        <v>2225</v>
      </c>
      <c r="C110" s="43" t="s">
        <v>165</v>
      </c>
      <c r="D110" s="58">
        <v>16797</v>
      </c>
      <c r="E110" s="58">
        <v>92</v>
      </c>
      <c r="F110" s="59">
        <v>182.57608695652175</v>
      </c>
      <c r="G110" s="49">
        <v>11</v>
      </c>
      <c r="H110" s="50" t="s">
        <v>15</v>
      </c>
    </row>
    <row r="111" spans="1:8" ht="12.75" x14ac:dyDescent="0.2">
      <c r="A111" s="57">
        <v>108</v>
      </c>
      <c r="B111" s="67">
        <v>2211</v>
      </c>
      <c r="C111" s="43" t="s">
        <v>169</v>
      </c>
      <c r="D111" s="58">
        <v>1221</v>
      </c>
      <c r="E111" s="58">
        <v>9</v>
      </c>
      <c r="F111" s="59">
        <v>135.66666666666666</v>
      </c>
      <c r="G111" s="49" t="s">
        <v>10</v>
      </c>
      <c r="H111" s="50" t="s">
        <v>19</v>
      </c>
    </row>
    <row r="112" spans="1:8" ht="12.75" x14ac:dyDescent="0.2">
      <c r="A112" s="57">
        <v>109</v>
      </c>
      <c r="B112" s="67">
        <v>582</v>
      </c>
      <c r="C112" s="43" t="s">
        <v>321</v>
      </c>
      <c r="D112" s="58">
        <v>10244</v>
      </c>
      <c r="E112" s="58">
        <v>66</v>
      </c>
      <c r="F112" s="59">
        <v>155.21212121212122</v>
      </c>
      <c r="G112" s="49">
        <v>27</v>
      </c>
      <c r="H112" s="50" t="s">
        <v>17</v>
      </c>
    </row>
    <row r="113" spans="1:8" ht="12.75" x14ac:dyDescent="0.2">
      <c r="A113" s="57">
        <v>110</v>
      </c>
      <c r="B113" s="69">
        <v>2349</v>
      </c>
      <c r="C113" s="43" t="s">
        <v>171</v>
      </c>
      <c r="D113" s="58">
        <v>40355</v>
      </c>
      <c r="E113" s="58">
        <v>228</v>
      </c>
      <c r="F113" s="59">
        <v>176.99561403508773</v>
      </c>
      <c r="G113" s="49">
        <v>14</v>
      </c>
      <c r="H113" s="50" t="s">
        <v>55</v>
      </c>
    </row>
    <row r="114" spans="1:8" ht="12.75" x14ac:dyDescent="0.2">
      <c r="A114" s="57">
        <v>111</v>
      </c>
      <c r="B114" s="67">
        <v>1825</v>
      </c>
      <c r="C114" s="43" t="s">
        <v>172</v>
      </c>
      <c r="D114" s="58">
        <v>54488</v>
      </c>
      <c r="E114" s="58">
        <v>289</v>
      </c>
      <c r="F114" s="59">
        <v>188.53979238754326</v>
      </c>
      <c r="G114" s="49">
        <v>7</v>
      </c>
      <c r="H114" s="50" t="s">
        <v>55</v>
      </c>
    </row>
    <row r="115" spans="1:8" ht="12.75" x14ac:dyDescent="0.2">
      <c r="A115" s="57">
        <v>112</v>
      </c>
      <c r="B115" s="67">
        <v>327</v>
      </c>
      <c r="C115" s="43" t="s">
        <v>175</v>
      </c>
      <c r="D115" s="58">
        <v>8990</v>
      </c>
      <c r="E115" s="58">
        <v>52</v>
      </c>
      <c r="F115" s="59">
        <v>172.88461538461539</v>
      </c>
      <c r="G115" s="49">
        <v>17</v>
      </c>
      <c r="H115" s="50" t="s">
        <v>13</v>
      </c>
    </row>
    <row r="116" spans="1:8" ht="12.75" x14ac:dyDescent="0.2">
      <c r="A116" s="57">
        <v>113</v>
      </c>
      <c r="B116" s="70">
        <v>586</v>
      </c>
      <c r="C116" s="43" t="s">
        <v>176</v>
      </c>
      <c r="D116" s="58">
        <v>2366</v>
      </c>
      <c r="E116" s="58">
        <v>16</v>
      </c>
      <c r="F116" s="59">
        <v>147.875</v>
      </c>
      <c r="G116" s="49" t="s">
        <v>10</v>
      </c>
      <c r="H116" s="50" t="s">
        <v>19</v>
      </c>
    </row>
    <row r="117" spans="1:8" ht="12.75" x14ac:dyDescent="0.2">
      <c r="A117" s="57">
        <v>114</v>
      </c>
      <c r="B117" s="69">
        <v>2334</v>
      </c>
      <c r="C117" s="62" t="s">
        <v>409</v>
      </c>
      <c r="D117" s="58">
        <v>4928</v>
      </c>
      <c r="E117" s="58">
        <v>40</v>
      </c>
      <c r="F117" s="59">
        <v>123.2</v>
      </c>
      <c r="G117" s="49">
        <v>35</v>
      </c>
      <c r="H117" s="50" t="s">
        <v>17</v>
      </c>
    </row>
    <row r="118" spans="1:8" ht="12.75" x14ac:dyDescent="0.2">
      <c r="A118" s="57">
        <v>115</v>
      </c>
      <c r="B118" s="67">
        <v>1763</v>
      </c>
      <c r="C118" s="43" t="s">
        <v>177</v>
      </c>
      <c r="D118" s="58">
        <v>8109</v>
      </c>
      <c r="E118" s="58">
        <v>51</v>
      </c>
      <c r="F118" s="59">
        <v>159</v>
      </c>
      <c r="G118" s="49">
        <v>25</v>
      </c>
      <c r="H118" s="50" t="s">
        <v>13</v>
      </c>
    </row>
    <row r="119" spans="1:8" ht="12.75" x14ac:dyDescent="0.2">
      <c r="A119" s="57">
        <v>116</v>
      </c>
      <c r="B119" s="67">
        <v>1622</v>
      </c>
      <c r="C119" s="43" t="s">
        <v>280</v>
      </c>
      <c r="D119" s="58">
        <v>45515</v>
      </c>
      <c r="E119" s="58">
        <v>251</v>
      </c>
      <c r="F119" s="59">
        <v>181.33466135458167</v>
      </c>
      <c r="G119" s="49">
        <v>11</v>
      </c>
      <c r="H119" s="50" t="s">
        <v>15</v>
      </c>
    </row>
    <row r="120" spans="1:8" ht="12.75" x14ac:dyDescent="0.2">
      <c r="A120" s="57">
        <v>117</v>
      </c>
      <c r="B120" s="67">
        <v>1375</v>
      </c>
      <c r="C120" s="43" t="s">
        <v>410</v>
      </c>
      <c r="D120" s="58">
        <v>0</v>
      </c>
      <c r="E120" s="58">
        <v>0</v>
      </c>
      <c r="F120" s="59" t="s">
        <v>380</v>
      </c>
      <c r="G120" s="49" t="s">
        <v>10</v>
      </c>
      <c r="H120" s="50" t="s">
        <v>11</v>
      </c>
    </row>
    <row r="121" spans="1:8" ht="12.75" x14ac:dyDescent="0.2">
      <c r="A121" s="57">
        <v>118</v>
      </c>
      <c r="B121" s="67">
        <v>1685</v>
      </c>
      <c r="C121" s="43" t="s">
        <v>334</v>
      </c>
      <c r="D121" s="58">
        <v>6162</v>
      </c>
      <c r="E121" s="58">
        <v>41</v>
      </c>
      <c r="F121" s="59">
        <v>150.29268292682926</v>
      </c>
      <c r="G121" s="49">
        <v>30</v>
      </c>
      <c r="H121" s="50" t="s">
        <v>17</v>
      </c>
    </row>
    <row r="122" spans="1:8" ht="12.75" x14ac:dyDescent="0.2">
      <c r="A122" s="57">
        <v>119</v>
      </c>
      <c r="B122" s="67">
        <v>2047</v>
      </c>
      <c r="C122" s="43" t="s">
        <v>335</v>
      </c>
      <c r="D122" s="58">
        <v>4544</v>
      </c>
      <c r="E122" s="58">
        <v>30</v>
      </c>
      <c r="F122" s="59">
        <v>151.46666666666667</v>
      </c>
      <c r="G122" s="49" t="s">
        <v>10</v>
      </c>
      <c r="H122" s="50" t="s">
        <v>11</v>
      </c>
    </row>
    <row r="123" spans="1:8" ht="12.75" x14ac:dyDescent="0.2">
      <c r="A123" s="57">
        <v>120</v>
      </c>
      <c r="B123" s="67">
        <v>1860</v>
      </c>
      <c r="C123" s="43" t="s">
        <v>394</v>
      </c>
      <c r="D123" s="58">
        <v>1850</v>
      </c>
      <c r="E123" s="58">
        <v>14</v>
      </c>
      <c r="F123" s="59">
        <v>132.14285714285714</v>
      </c>
      <c r="G123" s="49" t="s">
        <v>10</v>
      </c>
      <c r="H123" s="50" t="s">
        <v>19</v>
      </c>
    </row>
    <row r="124" spans="1:8" ht="12.75" x14ac:dyDescent="0.2">
      <c r="A124" s="57">
        <v>121</v>
      </c>
      <c r="B124" s="67">
        <v>1636</v>
      </c>
      <c r="C124" s="43" t="s">
        <v>396</v>
      </c>
      <c r="D124" s="58">
        <v>8571</v>
      </c>
      <c r="E124" s="58">
        <v>60</v>
      </c>
      <c r="F124" s="59">
        <v>142.85</v>
      </c>
      <c r="G124" s="49">
        <v>35</v>
      </c>
      <c r="H124" s="50" t="s">
        <v>13</v>
      </c>
    </row>
    <row r="125" spans="1:8" ht="12.75" x14ac:dyDescent="0.2">
      <c r="A125" s="57">
        <v>122</v>
      </c>
      <c r="B125" s="67">
        <v>633</v>
      </c>
      <c r="C125" s="43" t="s">
        <v>386</v>
      </c>
      <c r="D125" s="58">
        <v>12666</v>
      </c>
      <c r="E125" s="58">
        <v>75</v>
      </c>
      <c r="F125" s="59">
        <v>168.88</v>
      </c>
      <c r="G125" s="49">
        <v>19</v>
      </c>
      <c r="H125" s="50" t="s">
        <v>13</v>
      </c>
    </row>
    <row r="126" spans="1:8" ht="12.75" x14ac:dyDescent="0.2">
      <c r="A126" s="57">
        <v>123</v>
      </c>
      <c r="B126" s="67">
        <v>636</v>
      </c>
      <c r="C126" s="43" t="s">
        <v>181</v>
      </c>
      <c r="D126" s="58">
        <v>46150</v>
      </c>
      <c r="E126" s="58">
        <v>261</v>
      </c>
      <c r="F126" s="59">
        <v>176.81992337164752</v>
      </c>
      <c r="G126" s="49">
        <v>14</v>
      </c>
      <c r="H126" s="50" t="s">
        <v>13</v>
      </c>
    </row>
    <row r="127" spans="1:8" ht="12.75" x14ac:dyDescent="0.2">
      <c r="A127" s="57">
        <v>124</v>
      </c>
      <c r="B127" s="67">
        <v>637</v>
      </c>
      <c r="C127" s="43" t="s">
        <v>294</v>
      </c>
      <c r="D127" s="58">
        <v>53878</v>
      </c>
      <c r="E127" s="58">
        <v>291</v>
      </c>
      <c r="F127" s="59">
        <v>185.14776632302406</v>
      </c>
      <c r="G127" s="49">
        <v>9</v>
      </c>
      <c r="H127" s="50" t="s">
        <v>15</v>
      </c>
    </row>
    <row r="128" spans="1:8" ht="12.75" x14ac:dyDescent="0.2">
      <c r="A128" s="57">
        <v>125</v>
      </c>
      <c r="B128" s="67">
        <v>649</v>
      </c>
      <c r="C128" s="43" t="s">
        <v>356</v>
      </c>
      <c r="D128" s="58">
        <v>12958</v>
      </c>
      <c r="E128" s="58">
        <v>71</v>
      </c>
      <c r="F128" s="59">
        <v>182.50704225352112</v>
      </c>
      <c r="G128" s="49">
        <v>11</v>
      </c>
      <c r="H128" s="50" t="s">
        <v>55</v>
      </c>
    </row>
    <row r="129" spans="1:8" ht="12.75" x14ac:dyDescent="0.2">
      <c r="A129" s="57">
        <v>126</v>
      </c>
      <c r="B129" s="67">
        <v>1520</v>
      </c>
      <c r="C129" s="43" t="s">
        <v>183</v>
      </c>
      <c r="D129" s="58">
        <v>28130</v>
      </c>
      <c r="E129" s="58">
        <v>158</v>
      </c>
      <c r="F129" s="59">
        <v>178.03797468354429</v>
      </c>
      <c r="G129" s="49">
        <v>13</v>
      </c>
      <c r="H129" s="50" t="s">
        <v>15</v>
      </c>
    </row>
    <row r="130" spans="1:8" ht="12.75" x14ac:dyDescent="0.2">
      <c r="A130" s="57">
        <v>127</v>
      </c>
      <c r="B130" s="67">
        <v>1377</v>
      </c>
      <c r="C130" s="43" t="s">
        <v>326</v>
      </c>
      <c r="D130" s="58">
        <v>13255</v>
      </c>
      <c r="E130" s="58">
        <v>77</v>
      </c>
      <c r="F130" s="59">
        <v>172.14285714285714</v>
      </c>
      <c r="G130" s="49">
        <v>17</v>
      </c>
      <c r="H130" s="50" t="s">
        <v>17</v>
      </c>
    </row>
    <row r="131" spans="1:8" ht="12.75" x14ac:dyDescent="0.2">
      <c r="A131" s="57">
        <v>128</v>
      </c>
      <c r="B131" s="67">
        <v>1027</v>
      </c>
      <c r="C131" s="43" t="s">
        <v>187</v>
      </c>
      <c r="D131" s="58">
        <v>16022</v>
      </c>
      <c r="E131" s="58">
        <v>100</v>
      </c>
      <c r="F131" s="59">
        <v>160.22</v>
      </c>
      <c r="G131" s="49">
        <v>24</v>
      </c>
      <c r="H131" s="50" t="s">
        <v>13</v>
      </c>
    </row>
    <row r="132" spans="1:8" ht="12.75" x14ac:dyDescent="0.2">
      <c r="A132" s="57">
        <v>129</v>
      </c>
      <c r="B132" s="67">
        <v>656</v>
      </c>
      <c r="C132" s="43" t="s">
        <v>188</v>
      </c>
      <c r="D132" s="58">
        <v>43486</v>
      </c>
      <c r="E132" s="58">
        <v>237</v>
      </c>
      <c r="F132" s="59">
        <v>183.48523206751054</v>
      </c>
      <c r="G132" s="49">
        <v>10</v>
      </c>
      <c r="H132" s="50" t="s">
        <v>15</v>
      </c>
    </row>
    <row r="133" spans="1:8" ht="12.75" x14ac:dyDescent="0.2">
      <c r="A133" s="57">
        <v>130</v>
      </c>
      <c r="B133" s="67">
        <v>663</v>
      </c>
      <c r="C133" s="43" t="s">
        <v>351</v>
      </c>
      <c r="D133" s="58">
        <v>1241</v>
      </c>
      <c r="E133" s="58">
        <v>8</v>
      </c>
      <c r="F133" s="59">
        <v>155.125</v>
      </c>
      <c r="G133" s="49" t="s">
        <v>10</v>
      </c>
      <c r="H133" s="50" t="s">
        <v>11</v>
      </c>
    </row>
    <row r="134" spans="1:8" ht="12.75" x14ac:dyDescent="0.2">
      <c r="A134" s="57">
        <v>131</v>
      </c>
      <c r="B134" s="67">
        <v>1270</v>
      </c>
      <c r="C134" s="43" t="s">
        <v>297</v>
      </c>
      <c r="D134" s="58">
        <v>2285</v>
      </c>
      <c r="E134" s="58">
        <v>16</v>
      </c>
      <c r="F134" s="59">
        <v>142.8125</v>
      </c>
      <c r="G134" s="49" t="s">
        <v>10</v>
      </c>
      <c r="H134" s="50" t="s">
        <v>11</v>
      </c>
    </row>
    <row r="135" spans="1:8" ht="12.75" x14ac:dyDescent="0.2">
      <c r="A135" s="57">
        <v>132</v>
      </c>
      <c r="B135" s="67">
        <v>672</v>
      </c>
      <c r="C135" s="43" t="s">
        <v>189</v>
      </c>
      <c r="D135" s="58">
        <v>0</v>
      </c>
      <c r="E135" s="58">
        <v>0</v>
      </c>
      <c r="F135" s="59" t="s">
        <v>380</v>
      </c>
      <c r="G135" s="49" t="s">
        <v>10</v>
      </c>
      <c r="H135" s="50" t="s">
        <v>11</v>
      </c>
    </row>
    <row r="136" spans="1:8" ht="12.75" x14ac:dyDescent="0.2">
      <c r="A136" s="57">
        <v>133</v>
      </c>
      <c r="B136" s="67">
        <v>680</v>
      </c>
      <c r="C136" s="43" t="s">
        <v>327</v>
      </c>
      <c r="D136" s="58">
        <v>0</v>
      </c>
      <c r="E136" s="58">
        <v>0</v>
      </c>
      <c r="F136" s="59" t="s">
        <v>380</v>
      </c>
      <c r="G136" s="49" t="s">
        <v>10</v>
      </c>
      <c r="H136" s="50" t="s">
        <v>19</v>
      </c>
    </row>
    <row r="137" spans="1:8" ht="12.75" x14ac:dyDescent="0.2">
      <c r="A137" s="57">
        <v>134</v>
      </c>
      <c r="B137" s="67">
        <v>2236</v>
      </c>
      <c r="C137" s="43" t="s">
        <v>323</v>
      </c>
      <c r="D137" s="58">
        <v>9709</v>
      </c>
      <c r="E137" s="58">
        <v>63</v>
      </c>
      <c r="F137" s="59">
        <v>154.11111111111111</v>
      </c>
      <c r="G137" s="49">
        <v>28</v>
      </c>
      <c r="H137" s="50" t="s">
        <v>17</v>
      </c>
    </row>
    <row r="138" spans="1:8" ht="12.75" x14ac:dyDescent="0.2">
      <c r="A138" s="57">
        <v>135</v>
      </c>
      <c r="B138" s="67">
        <v>1192</v>
      </c>
      <c r="C138" s="43" t="s">
        <v>192</v>
      </c>
      <c r="D138" s="58">
        <v>32519</v>
      </c>
      <c r="E138" s="58">
        <v>181</v>
      </c>
      <c r="F138" s="59">
        <v>179.66298342541435</v>
      </c>
      <c r="G138" s="49">
        <v>13</v>
      </c>
      <c r="H138" s="50" t="s">
        <v>55</v>
      </c>
    </row>
    <row r="139" spans="1:8" ht="12.75" x14ac:dyDescent="0.2">
      <c r="A139" s="57">
        <v>136</v>
      </c>
      <c r="B139" s="67">
        <v>1378</v>
      </c>
      <c r="C139" s="43" t="s">
        <v>193</v>
      </c>
      <c r="D139" s="58">
        <v>21901</v>
      </c>
      <c r="E139" s="58">
        <v>114</v>
      </c>
      <c r="F139" s="59">
        <v>192.11403508771929</v>
      </c>
      <c r="G139" s="49">
        <v>5</v>
      </c>
      <c r="H139" s="50" t="s">
        <v>24</v>
      </c>
    </row>
    <row r="140" spans="1:8" ht="12.75" x14ac:dyDescent="0.2">
      <c r="A140" s="57">
        <v>137</v>
      </c>
      <c r="B140" s="69">
        <v>2273</v>
      </c>
      <c r="C140" s="43" t="s">
        <v>194</v>
      </c>
      <c r="D140" s="58">
        <v>14685</v>
      </c>
      <c r="E140" s="58">
        <v>83</v>
      </c>
      <c r="F140" s="59">
        <v>176.92771084337349</v>
      </c>
      <c r="G140" s="49">
        <v>14</v>
      </c>
      <c r="H140" s="50" t="s">
        <v>13</v>
      </c>
    </row>
    <row r="141" spans="1:8" ht="12.75" x14ac:dyDescent="0.2">
      <c r="A141" s="57">
        <v>138</v>
      </c>
      <c r="B141" s="67">
        <v>718</v>
      </c>
      <c r="C141" s="43" t="s">
        <v>195</v>
      </c>
      <c r="D141" s="58">
        <v>11721</v>
      </c>
      <c r="E141" s="58">
        <v>59</v>
      </c>
      <c r="F141" s="59">
        <v>198.66101694915255</v>
      </c>
      <c r="G141" s="49">
        <v>1</v>
      </c>
      <c r="H141" s="50" t="s">
        <v>24</v>
      </c>
    </row>
    <row r="142" spans="1:8" ht="12.75" x14ac:dyDescent="0.2">
      <c r="A142" s="57">
        <v>139</v>
      </c>
      <c r="B142" s="67">
        <v>721</v>
      </c>
      <c r="C142" s="43" t="s">
        <v>196</v>
      </c>
      <c r="D142" s="58">
        <v>0</v>
      </c>
      <c r="E142" s="58">
        <v>0</v>
      </c>
      <c r="F142" s="59" t="s">
        <v>380</v>
      </c>
      <c r="G142" s="49" t="s">
        <v>10</v>
      </c>
      <c r="H142" s="50" t="s">
        <v>11</v>
      </c>
    </row>
    <row r="143" spans="1:8" ht="12.75" x14ac:dyDescent="0.2">
      <c r="A143" s="57">
        <v>140</v>
      </c>
      <c r="B143" s="67">
        <v>730</v>
      </c>
      <c r="C143" s="43" t="s">
        <v>197</v>
      </c>
      <c r="D143" s="58">
        <v>25107</v>
      </c>
      <c r="E143" s="58">
        <v>132</v>
      </c>
      <c r="F143" s="59">
        <v>190.20454545454547</v>
      </c>
      <c r="G143" s="49">
        <v>6</v>
      </c>
      <c r="H143" s="50" t="s">
        <v>24</v>
      </c>
    </row>
    <row r="144" spans="1:8" ht="12.75" x14ac:dyDescent="0.2">
      <c r="A144" s="57">
        <v>141</v>
      </c>
      <c r="B144" s="67">
        <v>1464</v>
      </c>
      <c r="C144" s="43" t="s">
        <v>285</v>
      </c>
      <c r="D144" s="58">
        <v>24942</v>
      </c>
      <c r="E144" s="58">
        <v>140</v>
      </c>
      <c r="F144" s="59">
        <v>178.15714285714284</v>
      </c>
      <c r="G144" s="49">
        <v>13</v>
      </c>
      <c r="H144" s="50" t="s">
        <v>15</v>
      </c>
    </row>
    <row r="145" spans="1:8" ht="12.75" x14ac:dyDescent="0.2">
      <c r="A145" s="57">
        <v>142</v>
      </c>
      <c r="B145" s="67">
        <v>742</v>
      </c>
      <c r="C145" s="43" t="s">
        <v>201</v>
      </c>
      <c r="D145" s="58">
        <v>33682</v>
      </c>
      <c r="E145" s="58">
        <v>180</v>
      </c>
      <c r="F145" s="59">
        <v>187.12222222222223</v>
      </c>
      <c r="G145" s="49">
        <v>8</v>
      </c>
      <c r="H145" s="50" t="s">
        <v>15</v>
      </c>
    </row>
    <row r="146" spans="1:8" ht="12.75" x14ac:dyDescent="0.2">
      <c r="A146" s="57">
        <v>143</v>
      </c>
      <c r="B146" s="67">
        <v>1966</v>
      </c>
      <c r="C146" s="43" t="s">
        <v>202</v>
      </c>
      <c r="D146" s="58">
        <v>18402</v>
      </c>
      <c r="E146" s="58">
        <v>100</v>
      </c>
      <c r="F146" s="59">
        <v>184.02</v>
      </c>
      <c r="G146" s="49">
        <v>10</v>
      </c>
      <c r="H146" s="50" t="s">
        <v>15</v>
      </c>
    </row>
    <row r="147" spans="1:8" ht="12.75" x14ac:dyDescent="0.2">
      <c r="A147" s="57">
        <v>144</v>
      </c>
      <c r="B147" s="67">
        <v>762</v>
      </c>
      <c r="C147" s="43" t="s">
        <v>207</v>
      </c>
      <c r="D147" s="58">
        <v>33436</v>
      </c>
      <c r="E147" s="58">
        <v>188</v>
      </c>
      <c r="F147" s="59">
        <v>177.85106382978722</v>
      </c>
      <c r="G147" s="49">
        <v>14</v>
      </c>
      <c r="H147" s="50" t="s">
        <v>13</v>
      </c>
    </row>
    <row r="148" spans="1:8" ht="12.75" x14ac:dyDescent="0.2">
      <c r="A148" s="57">
        <v>145</v>
      </c>
      <c r="B148" s="67">
        <v>1272</v>
      </c>
      <c r="C148" s="43" t="s">
        <v>209</v>
      </c>
      <c r="D148" s="58">
        <v>7645</v>
      </c>
      <c r="E148" s="58">
        <v>38</v>
      </c>
      <c r="F148" s="59">
        <v>201.18421052631578</v>
      </c>
      <c r="G148" s="49" t="s">
        <v>10</v>
      </c>
      <c r="H148" s="50" t="s">
        <v>11</v>
      </c>
    </row>
    <row r="149" spans="1:8" ht="12.75" x14ac:dyDescent="0.2">
      <c r="A149" s="57">
        <v>146</v>
      </c>
      <c r="B149" s="67">
        <v>2295</v>
      </c>
      <c r="C149" s="43" t="s">
        <v>213</v>
      </c>
      <c r="D149" s="58">
        <v>4184</v>
      </c>
      <c r="E149" s="58">
        <v>22</v>
      </c>
      <c r="F149" s="59">
        <v>190.18181818181819</v>
      </c>
      <c r="G149" s="49" t="s">
        <v>10</v>
      </c>
      <c r="H149" s="50" t="s">
        <v>11</v>
      </c>
    </row>
    <row r="150" spans="1:8" ht="12.75" x14ac:dyDescent="0.2">
      <c r="A150" s="57">
        <v>147</v>
      </c>
      <c r="B150" s="67">
        <v>790</v>
      </c>
      <c r="C150" s="43" t="s">
        <v>411</v>
      </c>
      <c r="D150" s="58">
        <v>1141</v>
      </c>
      <c r="E150" s="58">
        <v>8</v>
      </c>
      <c r="F150" s="59">
        <v>142.625</v>
      </c>
      <c r="G150" s="49" t="s">
        <v>10</v>
      </c>
      <c r="H150" s="50" t="s">
        <v>11</v>
      </c>
    </row>
    <row r="151" spans="1:8" ht="12.75" x14ac:dyDescent="0.2">
      <c r="A151" s="57">
        <v>148</v>
      </c>
      <c r="B151" s="67">
        <v>1466</v>
      </c>
      <c r="C151" s="43" t="s">
        <v>215</v>
      </c>
      <c r="D151" s="58">
        <v>13751</v>
      </c>
      <c r="E151" s="58">
        <v>81</v>
      </c>
      <c r="F151" s="59">
        <v>169.76543209876544</v>
      </c>
      <c r="G151" s="49">
        <v>19</v>
      </c>
      <c r="H151" s="50" t="s">
        <v>13</v>
      </c>
    </row>
    <row r="152" spans="1:8" ht="12.75" x14ac:dyDescent="0.2">
      <c r="A152" s="57">
        <v>149</v>
      </c>
      <c r="B152" s="67">
        <v>806</v>
      </c>
      <c r="C152" s="43" t="s">
        <v>216</v>
      </c>
      <c r="D152" s="58">
        <v>8192</v>
      </c>
      <c r="E152" s="58">
        <v>53</v>
      </c>
      <c r="F152" s="59">
        <v>154.56603773584905</v>
      </c>
      <c r="G152" s="49">
        <v>28</v>
      </c>
      <c r="H152" s="50" t="s">
        <v>13</v>
      </c>
    </row>
    <row r="153" spans="1:8" ht="12.75" x14ac:dyDescent="0.2">
      <c r="A153" s="57">
        <v>150</v>
      </c>
      <c r="B153" s="67">
        <v>1381</v>
      </c>
      <c r="C153" s="62" t="s">
        <v>412</v>
      </c>
      <c r="D153" s="58">
        <v>13535</v>
      </c>
      <c r="E153" s="58">
        <v>78</v>
      </c>
      <c r="F153" s="59">
        <v>173.52564102564102</v>
      </c>
      <c r="G153" s="49">
        <v>16</v>
      </c>
      <c r="H153" s="50" t="s">
        <v>13</v>
      </c>
    </row>
    <row r="154" spans="1:8" ht="12.75" x14ac:dyDescent="0.2">
      <c r="A154" s="57">
        <v>151</v>
      </c>
      <c r="B154" s="67">
        <v>1467</v>
      </c>
      <c r="C154" s="43" t="s">
        <v>217</v>
      </c>
      <c r="D154" s="58">
        <v>0</v>
      </c>
      <c r="E154" s="58">
        <v>0</v>
      </c>
      <c r="F154" s="59" t="s">
        <v>380</v>
      </c>
      <c r="G154" s="49" t="s">
        <v>10</v>
      </c>
      <c r="H154" s="50" t="s">
        <v>11</v>
      </c>
    </row>
    <row r="155" spans="1:8" ht="12.75" x14ac:dyDescent="0.2">
      <c r="A155" s="57">
        <v>152</v>
      </c>
      <c r="B155" s="67">
        <v>2296</v>
      </c>
      <c r="C155" s="43" t="s">
        <v>218</v>
      </c>
      <c r="D155" s="58">
        <v>15328</v>
      </c>
      <c r="E155" s="58">
        <v>87</v>
      </c>
      <c r="F155" s="59">
        <v>176.18390804597701</v>
      </c>
      <c r="G155" s="49">
        <v>14</v>
      </c>
      <c r="H155" s="50" t="s">
        <v>13</v>
      </c>
    </row>
    <row r="156" spans="1:8" ht="12.75" x14ac:dyDescent="0.2">
      <c r="A156" s="57">
        <v>153</v>
      </c>
      <c r="B156" s="67">
        <v>856</v>
      </c>
      <c r="C156" s="43" t="s">
        <v>219</v>
      </c>
      <c r="D156" s="58">
        <v>25496</v>
      </c>
      <c r="E156" s="58">
        <v>140</v>
      </c>
      <c r="F156" s="59">
        <v>182.11428571428573</v>
      </c>
      <c r="G156" s="49">
        <v>11</v>
      </c>
      <c r="H156" s="50" t="s">
        <v>15</v>
      </c>
    </row>
    <row r="157" spans="1:8" ht="12.75" x14ac:dyDescent="0.2">
      <c r="A157" s="57">
        <v>154</v>
      </c>
      <c r="B157" s="67">
        <v>859</v>
      </c>
      <c r="C157" s="43" t="s">
        <v>220</v>
      </c>
      <c r="D157" s="58">
        <v>46220</v>
      </c>
      <c r="E157" s="58">
        <v>287</v>
      </c>
      <c r="F157" s="59">
        <v>161.04529616724739</v>
      </c>
      <c r="G157" s="49">
        <v>23</v>
      </c>
      <c r="H157" s="50" t="s">
        <v>17</v>
      </c>
    </row>
    <row r="158" spans="1:8" ht="12.75" x14ac:dyDescent="0.2">
      <c r="A158" s="57">
        <v>155</v>
      </c>
      <c r="B158" s="67">
        <v>860</v>
      </c>
      <c r="C158" s="43" t="s">
        <v>385</v>
      </c>
      <c r="D158" s="58">
        <v>640</v>
      </c>
      <c r="E158" s="58">
        <v>4</v>
      </c>
      <c r="F158" s="59">
        <v>160</v>
      </c>
      <c r="G158" s="49" t="s">
        <v>10</v>
      </c>
      <c r="H158" s="50" t="s">
        <v>11</v>
      </c>
    </row>
    <row r="159" spans="1:8" ht="12.75" x14ac:dyDescent="0.2">
      <c r="A159" s="57">
        <v>156</v>
      </c>
      <c r="B159" s="67">
        <v>862</v>
      </c>
      <c r="C159" s="43" t="s">
        <v>225</v>
      </c>
      <c r="D159" s="58">
        <v>13849</v>
      </c>
      <c r="E159" s="58">
        <v>85</v>
      </c>
      <c r="F159" s="59">
        <v>162.92941176470589</v>
      </c>
      <c r="G159" s="49">
        <v>23</v>
      </c>
      <c r="H159" s="50" t="s">
        <v>13</v>
      </c>
    </row>
    <row r="160" spans="1:8" ht="12.75" x14ac:dyDescent="0.2">
      <c r="A160" s="57">
        <v>157</v>
      </c>
      <c r="B160" s="67">
        <v>863</v>
      </c>
      <c r="C160" s="43" t="s">
        <v>337</v>
      </c>
      <c r="D160" s="58">
        <v>0</v>
      </c>
      <c r="E160" s="58">
        <v>0</v>
      </c>
      <c r="F160" s="59" t="s">
        <v>380</v>
      </c>
      <c r="G160" s="49" t="s">
        <v>10</v>
      </c>
      <c r="H160" s="50" t="s">
        <v>11</v>
      </c>
    </row>
    <row r="161" spans="1:8" ht="12.75" x14ac:dyDescent="0.2">
      <c r="A161" s="57">
        <v>158</v>
      </c>
      <c r="B161" s="67">
        <v>1868</v>
      </c>
      <c r="C161" s="43" t="s">
        <v>229</v>
      </c>
      <c r="D161" s="58">
        <v>11232</v>
      </c>
      <c r="E161" s="58">
        <v>76</v>
      </c>
      <c r="F161" s="59">
        <v>147.78947368421052</v>
      </c>
      <c r="G161" s="49">
        <v>32</v>
      </c>
      <c r="H161" s="50" t="s">
        <v>13</v>
      </c>
    </row>
    <row r="162" spans="1:8" ht="12.75" x14ac:dyDescent="0.2">
      <c r="A162" s="57">
        <v>159</v>
      </c>
      <c r="B162" s="67">
        <v>1869</v>
      </c>
      <c r="C162" s="43" t="s">
        <v>231</v>
      </c>
      <c r="D162" s="58">
        <v>1278</v>
      </c>
      <c r="E162" s="58">
        <v>9</v>
      </c>
      <c r="F162" s="59">
        <v>142</v>
      </c>
      <c r="G162" s="49" t="s">
        <v>10</v>
      </c>
      <c r="H162" s="50" t="s">
        <v>19</v>
      </c>
    </row>
    <row r="163" spans="1:8" ht="12.75" x14ac:dyDescent="0.2">
      <c r="A163" s="57">
        <v>160</v>
      </c>
      <c r="B163" s="69">
        <v>2224</v>
      </c>
      <c r="C163" s="43" t="s">
        <v>281</v>
      </c>
      <c r="D163" s="58">
        <v>2433</v>
      </c>
      <c r="E163" s="58">
        <v>16</v>
      </c>
      <c r="F163" s="59">
        <v>152.0625</v>
      </c>
      <c r="G163" s="49" t="s">
        <v>10</v>
      </c>
      <c r="H163" s="50" t="s">
        <v>11</v>
      </c>
    </row>
    <row r="164" spans="1:8" ht="12.75" x14ac:dyDescent="0.2">
      <c r="A164" s="57">
        <v>161</v>
      </c>
      <c r="B164" s="67">
        <v>892</v>
      </c>
      <c r="C164" s="43" t="s">
        <v>233</v>
      </c>
      <c r="D164" s="58">
        <v>27227</v>
      </c>
      <c r="E164" s="58">
        <v>140</v>
      </c>
      <c r="F164" s="59">
        <v>194.47857142857143</v>
      </c>
      <c r="G164" s="49">
        <v>4</v>
      </c>
      <c r="H164" s="50" t="s">
        <v>24</v>
      </c>
    </row>
    <row r="165" spans="1:8" ht="12.75" x14ac:dyDescent="0.2">
      <c r="A165" s="57">
        <v>162</v>
      </c>
      <c r="B165" s="67">
        <v>893</v>
      </c>
      <c r="C165" s="43" t="s">
        <v>234</v>
      </c>
      <c r="D165" s="58">
        <v>32244</v>
      </c>
      <c r="E165" s="58">
        <v>169</v>
      </c>
      <c r="F165" s="59">
        <v>190.79289940828403</v>
      </c>
      <c r="G165" s="49">
        <v>6</v>
      </c>
      <c r="H165" s="50" t="s">
        <v>24</v>
      </c>
    </row>
    <row r="166" spans="1:8" ht="12.75" x14ac:dyDescent="0.2">
      <c r="A166" s="57">
        <v>163</v>
      </c>
      <c r="B166" s="67">
        <v>2297</v>
      </c>
      <c r="C166" s="43" t="s">
        <v>316</v>
      </c>
      <c r="D166" s="58">
        <v>18950</v>
      </c>
      <c r="E166" s="58">
        <v>94</v>
      </c>
      <c r="F166" s="59">
        <v>201.59574468085106</v>
      </c>
      <c r="G166" s="49">
        <v>0</v>
      </c>
      <c r="H166" s="50" t="s">
        <v>24</v>
      </c>
    </row>
    <row r="167" spans="1:8" ht="12.75" x14ac:dyDescent="0.2">
      <c r="A167" s="57">
        <v>164</v>
      </c>
      <c r="B167" s="67">
        <v>905</v>
      </c>
      <c r="C167" s="43" t="s">
        <v>238</v>
      </c>
      <c r="D167" s="58">
        <v>7644</v>
      </c>
      <c r="E167" s="58">
        <v>43</v>
      </c>
      <c r="F167" s="59">
        <v>177.76744186046511</v>
      </c>
      <c r="G167" s="49">
        <v>14</v>
      </c>
      <c r="H167" s="50" t="s">
        <v>13</v>
      </c>
    </row>
    <row r="168" spans="1:8" ht="12.75" x14ac:dyDescent="0.2">
      <c r="A168" s="57">
        <v>165</v>
      </c>
      <c r="B168" s="67">
        <v>1643</v>
      </c>
      <c r="C168" s="43" t="s">
        <v>240</v>
      </c>
      <c r="D168" s="58">
        <v>14796</v>
      </c>
      <c r="E168" s="58">
        <v>95</v>
      </c>
      <c r="F168" s="59">
        <v>155.74736842105264</v>
      </c>
      <c r="G168" s="49">
        <v>27</v>
      </c>
      <c r="H168" s="50" t="s">
        <v>17</v>
      </c>
    </row>
    <row r="169" spans="1:8" ht="12.75" x14ac:dyDescent="0.2">
      <c r="A169" s="57">
        <v>166</v>
      </c>
      <c r="B169" s="67">
        <v>2006</v>
      </c>
      <c r="C169" s="43" t="s">
        <v>242</v>
      </c>
      <c r="D169" s="58">
        <v>3749</v>
      </c>
      <c r="E169" s="58">
        <v>24</v>
      </c>
      <c r="F169" s="59">
        <v>156.20833333333334</v>
      </c>
      <c r="G169" s="49" t="s">
        <v>10</v>
      </c>
      <c r="H169" s="50" t="s">
        <v>19</v>
      </c>
    </row>
    <row r="170" spans="1:8" ht="12.75" x14ac:dyDescent="0.2">
      <c r="A170" s="57">
        <v>167</v>
      </c>
      <c r="B170" s="67">
        <v>913</v>
      </c>
      <c r="C170" s="43" t="s">
        <v>243</v>
      </c>
      <c r="D170" s="58">
        <v>27502</v>
      </c>
      <c r="E170" s="58">
        <v>154</v>
      </c>
      <c r="F170" s="59">
        <v>178.58441558441558</v>
      </c>
      <c r="G170" s="49">
        <v>13</v>
      </c>
      <c r="H170" s="50" t="s">
        <v>15</v>
      </c>
    </row>
    <row r="171" spans="1:8" ht="12.75" x14ac:dyDescent="0.2">
      <c r="A171" s="57">
        <v>168</v>
      </c>
      <c r="B171" s="67">
        <v>1757</v>
      </c>
      <c r="C171" s="43" t="s">
        <v>283</v>
      </c>
      <c r="D171" s="58">
        <v>8113</v>
      </c>
      <c r="E171" s="58">
        <v>46</v>
      </c>
      <c r="F171" s="59">
        <v>176.36956521739131</v>
      </c>
      <c r="G171" s="49">
        <v>14</v>
      </c>
      <c r="H171" s="50" t="s">
        <v>13</v>
      </c>
    </row>
    <row r="172" spans="1:8" ht="12.75" x14ac:dyDescent="0.2">
      <c r="A172" s="57">
        <v>169</v>
      </c>
      <c r="B172" s="67">
        <v>2137</v>
      </c>
      <c r="C172" s="43" t="s">
        <v>244</v>
      </c>
      <c r="D172" s="58">
        <v>14144</v>
      </c>
      <c r="E172" s="58">
        <v>90</v>
      </c>
      <c r="F172" s="59">
        <v>157.15555555555557</v>
      </c>
      <c r="G172" s="49">
        <v>26</v>
      </c>
      <c r="H172" s="50" t="s">
        <v>17</v>
      </c>
    </row>
    <row r="173" spans="1:8" ht="12.75" x14ac:dyDescent="0.2">
      <c r="A173" s="57">
        <v>170</v>
      </c>
      <c r="B173" s="38">
        <v>863</v>
      </c>
      <c r="C173" s="43" t="s">
        <v>245</v>
      </c>
      <c r="D173" s="58">
        <v>3147</v>
      </c>
      <c r="E173" s="58">
        <v>18</v>
      </c>
      <c r="F173" s="59">
        <v>174.83333333333334</v>
      </c>
      <c r="G173" s="49" t="s">
        <v>10</v>
      </c>
      <c r="H173" s="50" t="s">
        <v>11</v>
      </c>
    </row>
    <row r="174" spans="1:8" ht="12.75" x14ac:dyDescent="0.2">
      <c r="A174" s="57">
        <v>171</v>
      </c>
      <c r="B174" s="38">
        <v>2042</v>
      </c>
      <c r="C174" s="43" t="s">
        <v>348</v>
      </c>
      <c r="D174" s="58">
        <v>0</v>
      </c>
      <c r="E174" s="58">
        <v>0</v>
      </c>
      <c r="F174" s="59" t="s">
        <v>380</v>
      </c>
      <c r="G174" s="49" t="s">
        <v>10</v>
      </c>
      <c r="H174" s="50" t="s">
        <v>19</v>
      </c>
    </row>
    <row r="175" spans="1:8" ht="12.75" x14ac:dyDescent="0.2">
      <c r="A175" s="57">
        <v>172</v>
      </c>
      <c r="B175" s="38">
        <v>1868</v>
      </c>
      <c r="C175" s="43" t="s">
        <v>298</v>
      </c>
      <c r="D175" s="58">
        <v>22847</v>
      </c>
      <c r="E175" s="58">
        <v>130</v>
      </c>
      <c r="F175" s="59">
        <v>175.74615384615385</v>
      </c>
      <c r="G175" s="49">
        <v>15</v>
      </c>
      <c r="H175" s="50" t="s">
        <v>13</v>
      </c>
    </row>
    <row r="176" spans="1:8" ht="12.75" x14ac:dyDescent="0.2">
      <c r="A176" s="57">
        <v>173</v>
      </c>
      <c r="B176" s="38">
        <v>1869</v>
      </c>
      <c r="C176" s="43" t="s">
        <v>299</v>
      </c>
      <c r="D176" s="58">
        <v>25343</v>
      </c>
      <c r="E176" s="58">
        <v>156</v>
      </c>
      <c r="F176" s="59">
        <v>162.4551282051282</v>
      </c>
      <c r="G176" s="49">
        <v>23</v>
      </c>
      <c r="H176" s="50" t="s">
        <v>17</v>
      </c>
    </row>
    <row r="177" spans="1:8" ht="12.75" x14ac:dyDescent="0.2">
      <c r="A177" s="57">
        <v>174</v>
      </c>
      <c r="B177" s="38">
        <v>2224</v>
      </c>
      <c r="C177" s="43" t="s">
        <v>395</v>
      </c>
      <c r="D177" s="58">
        <v>4124</v>
      </c>
      <c r="E177" s="58">
        <v>30</v>
      </c>
      <c r="F177" s="59">
        <v>137.46666666666667</v>
      </c>
      <c r="G177" s="49" t="s">
        <v>10</v>
      </c>
      <c r="H177" s="50" t="s">
        <v>19</v>
      </c>
    </row>
    <row r="178" spans="1:8" ht="12.75" x14ac:dyDescent="0.2">
      <c r="A178" s="57">
        <v>175</v>
      </c>
      <c r="B178" s="38">
        <v>892</v>
      </c>
      <c r="C178" s="43" t="s">
        <v>251</v>
      </c>
      <c r="D178" s="58">
        <v>3408</v>
      </c>
      <c r="E178" s="58">
        <v>18</v>
      </c>
      <c r="F178" s="59">
        <v>189.33333333333334</v>
      </c>
      <c r="G178" s="49" t="s">
        <v>10</v>
      </c>
      <c r="H178" s="50" t="s">
        <v>11</v>
      </c>
    </row>
    <row r="179" spans="1:8" ht="12.75" x14ac:dyDescent="0.2">
      <c r="A179" s="57">
        <v>176</v>
      </c>
      <c r="B179" s="38">
        <v>893</v>
      </c>
      <c r="C179" s="43" t="s">
        <v>252</v>
      </c>
      <c r="D179" s="58">
        <v>25989</v>
      </c>
      <c r="E179" s="58">
        <v>132</v>
      </c>
      <c r="F179" s="59">
        <v>196.88636363636363</v>
      </c>
      <c r="G179" s="49">
        <v>2</v>
      </c>
      <c r="H179" s="50" t="s">
        <v>24</v>
      </c>
    </row>
    <row r="180" spans="1:8" ht="12.75" x14ac:dyDescent="0.2">
      <c r="A180" s="57">
        <v>177</v>
      </c>
      <c r="B180" s="38">
        <v>905</v>
      </c>
      <c r="C180" s="43" t="s">
        <v>261</v>
      </c>
      <c r="D180" s="58">
        <v>22474</v>
      </c>
      <c r="E180" s="58">
        <v>129</v>
      </c>
      <c r="F180" s="59">
        <v>174.2170542635659</v>
      </c>
      <c r="G180" s="49">
        <v>16</v>
      </c>
      <c r="H180" s="50" t="s">
        <v>13</v>
      </c>
    </row>
    <row r="181" spans="1:8" ht="12.75" x14ac:dyDescent="0.2">
      <c r="A181" s="57">
        <v>178</v>
      </c>
      <c r="B181" s="38">
        <v>1643</v>
      </c>
      <c r="C181" s="43" t="s">
        <v>253</v>
      </c>
      <c r="D181" s="58">
        <v>5235</v>
      </c>
      <c r="E181" s="58">
        <v>33</v>
      </c>
      <c r="F181" s="59">
        <v>158.63636363636363</v>
      </c>
      <c r="G181" s="49" t="s">
        <v>10</v>
      </c>
      <c r="H181" s="50" t="s">
        <v>11</v>
      </c>
    </row>
    <row r="182" spans="1:8" ht="12.75" x14ac:dyDescent="0.2">
      <c r="A182" s="57">
        <v>179</v>
      </c>
      <c r="B182" s="61">
        <v>2006</v>
      </c>
      <c r="C182" s="62" t="s">
        <v>343</v>
      </c>
      <c r="D182" s="58">
        <v>5987</v>
      </c>
      <c r="E182" s="58">
        <v>40</v>
      </c>
      <c r="F182" s="59">
        <v>149.67500000000001</v>
      </c>
      <c r="G182" s="49">
        <v>31</v>
      </c>
      <c r="H182" s="50" t="s">
        <v>17</v>
      </c>
    </row>
    <row r="183" spans="1:8" ht="12.75" x14ac:dyDescent="0.2">
      <c r="A183" s="57">
        <v>180</v>
      </c>
      <c r="B183" s="38">
        <v>913</v>
      </c>
      <c r="C183" s="43" t="s">
        <v>254</v>
      </c>
      <c r="D183" s="58">
        <v>23548</v>
      </c>
      <c r="E183" s="58">
        <v>134</v>
      </c>
      <c r="F183" s="59">
        <v>175.73134328358208</v>
      </c>
      <c r="G183" s="49">
        <v>15</v>
      </c>
      <c r="H183" s="50" t="s">
        <v>13</v>
      </c>
    </row>
    <row r="184" spans="1:8" ht="12.75" x14ac:dyDescent="0.2">
      <c r="A184" s="57">
        <v>181</v>
      </c>
      <c r="B184" s="38">
        <v>919</v>
      </c>
      <c r="C184" s="43" t="s">
        <v>255</v>
      </c>
      <c r="D184" s="58">
        <v>0</v>
      </c>
      <c r="E184" s="58">
        <v>0</v>
      </c>
      <c r="F184" s="59" t="s">
        <v>380</v>
      </c>
      <c r="G184" s="49" t="s">
        <v>10</v>
      </c>
      <c r="H184" s="50" t="s">
        <v>11</v>
      </c>
    </row>
    <row r="185" spans="1:8" ht="12.75" x14ac:dyDescent="0.2">
      <c r="A185" s="57">
        <v>182</v>
      </c>
      <c r="B185" s="38">
        <v>2250</v>
      </c>
      <c r="C185" s="43" t="s">
        <v>413</v>
      </c>
      <c r="D185" s="58">
        <v>0</v>
      </c>
      <c r="E185" s="58">
        <v>0</v>
      </c>
      <c r="F185" s="59" t="s">
        <v>380</v>
      </c>
      <c r="G185" s="49" t="s">
        <v>10</v>
      </c>
      <c r="H185" s="50" t="s">
        <v>11</v>
      </c>
    </row>
    <row r="186" spans="1:8" ht="12.75" x14ac:dyDescent="0.2">
      <c r="A186" s="57">
        <v>183</v>
      </c>
      <c r="B186" s="38">
        <v>2251</v>
      </c>
      <c r="C186" s="43" t="s">
        <v>414</v>
      </c>
      <c r="D186" s="58">
        <v>0</v>
      </c>
      <c r="E186" s="58">
        <v>0</v>
      </c>
      <c r="F186" s="59" t="s">
        <v>380</v>
      </c>
      <c r="G186" s="49" t="s">
        <v>10</v>
      </c>
      <c r="H186" s="50" t="s">
        <v>11</v>
      </c>
    </row>
    <row r="187" spans="1:8" ht="12.75" x14ac:dyDescent="0.2">
      <c r="A187" s="57">
        <v>184</v>
      </c>
      <c r="B187" s="38">
        <v>1757</v>
      </c>
      <c r="C187" s="43" t="s">
        <v>271</v>
      </c>
      <c r="D187" s="58">
        <v>3569</v>
      </c>
      <c r="E187" s="58">
        <v>23</v>
      </c>
      <c r="F187" s="59">
        <v>155.17391304347825</v>
      </c>
      <c r="G187" s="49" t="s">
        <v>10</v>
      </c>
      <c r="H187" s="50" t="s">
        <v>19</v>
      </c>
    </row>
    <row r="188" spans="1:8" ht="12.75" x14ac:dyDescent="0.2">
      <c r="A188" s="57">
        <v>185</v>
      </c>
      <c r="B188" s="38">
        <v>2137</v>
      </c>
      <c r="C188" s="43" t="s">
        <v>376</v>
      </c>
      <c r="D188" s="58">
        <v>26931</v>
      </c>
      <c r="E188" s="58">
        <v>143</v>
      </c>
      <c r="F188" s="59">
        <v>188.32867132867133</v>
      </c>
      <c r="G188" s="49">
        <v>7</v>
      </c>
      <c r="H188" s="50" t="s">
        <v>15</v>
      </c>
    </row>
  </sheetData>
  <mergeCells count="4">
    <mergeCell ref="A1:F1"/>
    <mergeCell ref="G1:H1"/>
    <mergeCell ref="A2:F2"/>
    <mergeCell ref="G2:H2"/>
  </mergeCells>
  <conditionalFormatting sqref="B182">
    <cfRule type="cellIs" dxfId="106" priority="18" stopIfTrue="1" operator="equal">
      <formula>IF(XEI182&gt;=200,0,"")</formula>
    </cfRule>
  </conditionalFormatting>
  <conditionalFormatting sqref="C5">
    <cfRule type="cellIs" dxfId="105" priority="11" stopIfTrue="1" operator="equal">
      <formula>IF(XEI5&gt;=200,0,"")</formula>
    </cfRule>
  </conditionalFormatting>
  <conditionalFormatting sqref="C72">
    <cfRule type="cellIs" dxfId="104" priority="13" stopIfTrue="1" operator="equal">
      <formula>IF(XEI72&gt;=200,0,"")</formula>
    </cfRule>
  </conditionalFormatting>
  <conditionalFormatting sqref="C117">
    <cfRule type="cellIs" dxfId="103" priority="15" stopIfTrue="1" operator="equal">
      <formula>IF(XEI117&gt;=200,0,"")</formula>
    </cfRule>
  </conditionalFormatting>
  <conditionalFormatting sqref="C153">
    <cfRule type="cellIs" dxfId="102" priority="17" stopIfTrue="1" operator="equal">
      <formula>IF(XEI153&gt;=200,0,"")</formula>
    </cfRule>
  </conditionalFormatting>
  <conditionalFormatting sqref="C182">
    <cfRule type="cellIs" dxfId="101" priority="19" stopIfTrue="1" operator="equal">
      <formula>IF(XEI182&gt;=200,0,"")</formula>
    </cfRule>
  </conditionalFormatting>
  <conditionalFormatting sqref="D4:D183">
    <cfRule type="cellIs" dxfId="100" priority="20" stopIfTrue="1" operator="equal">
      <formula>IF(#REF!&gt;=200,0,"")</formula>
    </cfRule>
  </conditionalFormatting>
  <conditionalFormatting sqref="D4:G183">
    <cfRule type="cellIs" dxfId="99" priority="4" stopIfTrue="1" operator="equal">
      <formula>IF(#REF!&gt;=200,0,"")</formula>
    </cfRule>
  </conditionalFormatting>
  <conditionalFormatting sqref="D4:H188">
    <cfRule type="cellIs" dxfId="98" priority="8" stopIfTrue="1" operator="equal">
      <formula>IF(#REF!&gt;=200,0,"")</formula>
    </cfRule>
  </conditionalFormatting>
  <conditionalFormatting sqref="E61:E183">
    <cfRule type="cellIs" dxfId="97" priority="5" stopIfTrue="1" operator="equal">
      <formula>IF(#REF!&gt;=200,0,"")</formula>
    </cfRule>
  </conditionalFormatting>
  <conditionalFormatting sqref="G3">
    <cfRule type="cellIs" dxfId="96" priority="1" stopIfTrue="1" operator="between">
      <formula>0</formula>
      <formula>35</formula>
    </cfRule>
  </conditionalFormatting>
  <conditionalFormatting sqref="H4:H183">
    <cfRule type="cellIs" dxfId="95" priority="21" stopIfTrue="1" operator="equal">
      <formula>IF(#REF!&gt;=200,0,"")</formula>
    </cfRule>
  </conditionalFormatting>
  <conditionalFormatting sqref="H63:H188">
    <cfRule type="cellIs" dxfId="94" priority="9" stopIfTrue="1" operator="equal">
      <formula>IF(D63&gt;=200,0,"")</formula>
    </cfRule>
  </conditionalFormatting>
  <conditionalFormatting sqref="H184:H187">
    <cfRule type="cellIs" dxfId="93" priority="2" stopIfTrue="1" operator="equal">
      <formula>IF(#REF!&gt;=200,0,"")</formula>
    </cfRule>
  </conditionalFormatting>
  <printOptions horizontalCentered="1" gridLinesSet="0"/>
  <pageMargins left="0" right="0" top="0.6692913385826772" bottom="0.35433070866141736" header="0" footer="0"/>
  <pageSetup paperSize="9" scale="92" fitToHeight="20" orientation="landscape" horizontalDpi="300" verticalDpi="4294967292" r:id="rId1"/>
  <headerFooter alignWithMargins="0">
    <oddHeader>&amp;C&amp;"Arial,Fett"&amp;16SWISS BOWLING&amp;"Arial,Standard"&amp;12
offizielle Schnittliste per 31. Dez. 2011</oddHeader>
    <oddFooter>&amp;L&amp;6&amp;F&amp;C&amp;8Seite &amp;Pvon &amp;N&amp;R&amp;6Version  3 vom 25.02.2012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H174"/>
  <sheetViews>
    <sheetView topLeftCell="A13" zoomScaleNormal="100" workbookViewId="0">
      <selection activeCell="L23" sqref="L23"/>
    </sheetView>
  </sheetViews>
  <sheetFormatPr baseColWidth="10" defaultColWidth="11.42578125" defaultRowHeight="14.25" x14ac:dyDescent="0.2"/>
  <cols>
    <col min="1" max="1" width="4" style="71" bestFit="1" customWidth="1"/>
    <col min="2" max="2" width="8" style="76" bestFit="1" customWidth="1"/>
    <col min="3" max="3" width="28.7109375" style="71" bestFit="1" customWidth="1"/>
    <col min="4" max="5" width="7.28515625" style="75" bestFit="1" customWidth="1"/>
    <col min="6" max="6" width="11.42578125" style="80"/>
    <col min="7" max="7" width="9.5703125" style="82" bestFit="1" customWidth="1"/>
    <col min="8" max="8" width="9.85546875" style="82" bestFit="1" customWidth="1"/>
    <col min="9" max="16384" width="11.42578125" style="71"/>
  </cols>
  <sheetData>
    <row r="1" spans="1:8" ht="20.25" x14ac:dyDescent="0.3">
      <c r="A1" s="360" t="s">
        <v>427</v>
      </c>
      <c r="B1" s="361"/>
      <c r="C1" s="361"/>
      <c r="D1" s="361"/>
      <c r="E1" s="361"/>
      <c r="F1" s="362"/>
      <c r="G1" s="363" t="s">
        <v>0</v>
      </c>
      <c r="H1" s="364"/>
    </row>
    <row r="2" spans="1:8" ht="20.25" x14ac:dyDescent="0.3">
      <c r="A2" s="365" t="s">
        <v>1</v>
      </c>
      <c r="B2" s="366"/>
      <c r="C2" s="366"/>
      <c r="D2" s="366"/>
      <c r="E2" s="366"/>
      <c r="F2" s="367"/>
      <c r="G2" s="368" t="s">
        <v>428</v>
      </c>
      <c r="H2" s="369"/>
    </row>
    <row r="3" spans="1:8" ht="15" x14ac:dyDescent="0.2">
      <c r="A3" s="72"/>
      <c r="B3" s="73" t="s">
        <v>2</v>
      </c>
      <c r="C3" s="74" t="s">
        <v>3</v>
      </c>
      <c r="D3" s="78" t="s">
        <v>4</v>
      </c>
      <c r="E3" s="78" t="s">
        <v>5</v>
      </c>
      <c r="F3" s="79" t="s">
        <v>6</v>
      </c>
      <c r="G3" s="77" t="s">
        <v>7</v>
      </c>
      <c r="H3" s="81" t="s">
        <v>8</v>
      </c>
    </row>
    <row r="4" spans="1:8" ht="18.75" customHeight="1" x14ac:dyDescent="0.2">
      <c r="A4" s="72">
        <v>1</v>
      </c>
      <c r="B4" s="85">
        <v>1611</v>
      </c>
      <c r="C4" s="87" t="s">
        <v>16</v>
      </c>
      <c r="D4" s="88">
        <v>6669</v>
      </c>
      <c r="E4" s="88">
        <v>50</v>
      </c>
      <c r="F4" s="89">
        <f t="shared" ref="F4:F35" si="0">IF(D4=0,"",(D4/E4))</f>
        <v>133.38</v>
      </c>
      <c r="G4" s="83">
        <v>35</v>
      </c>
      <c r="H4" s="84" t="s">
        <v>17</v>
      </c>
    </row>
    <row r="5" spans="1:8" ht="18.75" customHeight="1" x14ac:dyDescent="0.2">
      <c r="A5" s="72">
        <v>2</v>
      </c>
      <c r="B5" s="85">
        <v>1165</v>
      </c>
      <c r="C5" s="87" t="s">
        <v>320</v>
      </c>
      <c r="D5" s="88">
        <v>34591</v>
      </c>
      <c r="E5" s="88">
        <v>201</v>
      </c>
      <c r="F5" s="89">
        <f t="shared" si="0"/>
        <v>172.09452736318408</v>
      </c>
      <c r="G5" s="83">
        <v>17</v>
      </c>
      <c r="H5" s="84" t="s">
        <v>17</v>
      </c>
    </row>
    <row r="6" spans="1:8" ht="18.75" customHeight="1" x14ac:dyDescent="0.2">
      <c r="A6" s="72">
        <v>3</v>
      </c>
      <c r="B6" s="85">
        <v>1819</v>
      </c>
      <c r="C6" s="87" t="s">
        <v>288</v>
      </c>
      <c r="D6" s="88">
        <v>24971</v>
      </c>
      <c r="E6" s="88">
        <v>156</v>
      </c>
      <c r="F6" s="89">
        <f t="shared" si="0"/>
        <v>160.07051282051282</v>
      </c>
      <c r="G6" s="83">
        <v>24</v>
      </c>
      <c r="H6" s="84" t="s">
        <v>17</v>
      </c>
    </row>
    <row r="7" spans="1:8" ht="18.75" customHeight="1" x14ac:dyDescent="0.2">
      <c r="A7" s="72">
        <v>4</v>
      </c>
      <c r="B7" s="85">
        <v>1781</v>
      </c>
      <c r="C7" s="87" t="s">
        <v>20</v>
      </c>
      <c r="D7" s="88">
        <v>1265</v>
      </c>
      <c r="E7" s="88">
        <v>9</v>
      </c>
      <c r="F7" s="89">
        <f t="shared" si="0"/>
        <v>140.55555555555554</v>
      </c>
      <c r="G7" s="83" t="s">
        <v>10</v>
      </c>
      <c r="H7" s="84" t="s">
        <v>11</v>
      </c>
    </row>
    <row r="8" spans="1:8" ht="18.75" customHeight="1" x14ac:dyDescent="0.2">
      <c r="A8" s="72">
        <v>5</v>
      </c>
      <c r="B8" s="86">
        <v>48</v>
      </c>
      <c r="C8" s="87" t="s">
        <v>23</v>
      </c>
      <c r="D8" s="88">
        <v>8747</v>
      </c>
      <c r="E8" s="88">
        <v>47</v>
      </c>
      <c r="F8" s="89">
        <f t="shared" si="0"/>
        <v>186.10638297872342</v>
      </c>
      <c r="G8" s="83">
        <v>8</v>
      </c>
      <c r="H8" s="84" t="s">
        <v>15</v>
      </c>
    </row>
    <row r="9" spans="1:8" ht="18.75" customHeight="1" x14ac:dyDescent="0.2">
      <c r="A9" s="72">
        <v>6</v>
      </c>
      <c r="B9" s="85">
        <v>1739</v>
      </c>
      <c r="C9" s="87" t="s">
        <v>25</v>
      </c>
      <c r="D9" s="88">
        <v>15258</v>
      </c>
      <c r="E9" s="88">
        <v>91</v>
      </c>
      <c r="F9" s="89">
        <f t="shared" si="0"/>
        <v>167.67032967032966</v>
      </c>
      <c r="G9" s="83">
        <v>20</v>
      </c>
      <c r="H9" s="84" t="s">
        <v>17</v>
      </c>
    </row>
    <row r="10" spans="1:8" ht="18.75" customHeight="1" x14ac:dyDescent="0.2">
      <c r="A10" s="72">
        <v>7</v>
      </c>
      <c r="B10" s="86">
        <v>2327</v>
      </c>
      <c r="C10" s="87" t="s">
        <v>415</v>
      </c>
      <c r="D10" s="88">
        <v>19115</v>
      </c>
      <c r="E10" s="88">
        <v>107</v>
      </c>
      <c r="F10" s="89">
        <f t="shared" si="0"/>
        <v>178.64485981308411</v>
      </c>
      <c r="G10" s="83">
        <v>13</v>
      </c>
      <c r="H10" s="84" t="s">
        <v>15</v>
      </c>
    </row>
    <row r="11" spans="1:8" ht="18.75" customHeight="1" x14ac:dyDescent="0.2">
      <c r="A11" s="72">
        <v>8</v>
      </c>
      <c r="B11" s="85">
        <v>2321</v>
      </c>
      <c r="C11" s="87" t="s">
        <v>416</v>
      </c>
      <c r="D11" s="88">
        <v>11563</v>
      </c>
      <c r="E11" s="88">
        <v>63</v>
      </c>
      <c r="F11" s="89">
        <f t="shared" si="0"/>
        <v>183.53968253968253</v>
      </c>
      <c r="G11" s="83">
        <v>10</v>
      </c>
      <c r="H11" s="84" t="s">
        <v>15</v>
      </c>
    </row>
    <row r="12" spans="1:8" ht="18.75" customHeight="1" x14ac:dyDescent="0.2">
      <c r="A12" s="72">
        <v>9</v>
      </c>
      <c r="B12" s="85">
        <v>1365</v>
      </c>
      <c r="C12" s="87" t="s">
        <v>33</v>
      </c>
      <c r="D12" s="88">
        <v>0</v>
      </c>
      <c r="E12" s="88">
        <v>0</v>
      </c>
      <c r="F12" s="89" t="str">
        <f t="shared" si="0"/>
        <v/>
      </c>
      <c r="G12" s="83" t="s">
        <v>10</v>
      </c>
      <c r="H12" s="84" t="s">
        <v>19</v>
      </c>
    </row>
    <row r="13" spans="1:8" ht="18.75" customHeight="1" x14ac:dyDescent="0.2">
      <c r="A13" s="72">
        <v>10</v>
      </c>
      <c r="B13" s="85">
        <v>108</v>
      </c>
      <c r="C13" s="87" t="s">
        <v>34</v>
      </c>
      <c r="D13" s="88">
        <v>5733</v>
      </c>
      <c r="E13" s="88">
        <v>33</v>
      </c>
      <c r="F13" s="89">
        <f t="shared" si="0"/>
        <v>173.72727272727272</v>
      </c>
      <c r="G13" s="83" t="s">
        <v>10</v>
      </c>
      <c r="H13" s="84" t="s">
        <v>11</v>
      </c>
    </row>
    <row r="14" spans="1:8" ht="18.75" customHeight="1" x14ac:dyDescent="0.2">
      <c r="A14" s="72">
        <v>11</v>
      </c>
      <c r="B14" s="86">
        <v>110</v>
      </c>
      <c r="C14" s="87" t="s">
        <v>35</v>
      </c>
      <c r="D14" s="88">
        <v>0</v>
      </c>
      <c r="E14" s="88">
        <v>0</v>
      </c>
      <c r="F14" s="89" t="str">
        <f t="shared" si="0"/>
        <v/>
      </c>
      <c r="G14" s="83" t="s">
        <v>10</v>
      </c>
      <c r="H14" s="84" t="s">
        <v>19</v>
      </c>
    </row>
    <row r="15" spans="1:8" ht="18.75" customHeight="1" x14ac:dyDescent="0.2">
      <c r="A15" s="72">
        <v>12</v>
      </c>
      <c r="B15" s="85">
        <v>111</v>
      </c>
      <c r="C15" s="87" t="s">
        <v>36</v>
      </c>
      <c r="D15" s="88">
        <v>47907</v>
      </c>
      <c r="E15" s="88">
        <v>258</v>
      </c>
      <c r="F15" s="89">
        <f t="shared" si="0"/>
        <v>185.68604651162789</v>
      </c>
      <c r="G15" s="83">
        <v>9</v>
      </c>
      <c r="H15" s="84" t="s">
        <v>15</v>
      </c>
    </row>
    <row r="16" spans="1:8" ht="18.75" customHeight="1" x14ac:dyDescent="0.2">
      <c r="A16" s="72">
        <v>13</v>
      </c>
      <c r="B16" s="85">
        <v>1942</v>
      </c>
      <c r="C16" s="87" t="s">
        <v>329</v>
      </c>
      <c r="D16" s="88">
        <v>22566</v>
      </c>
      <c r="E16" s="88">
        <v>126</v>
      </c>
      <c r="F16" s="89">
        <f t="shared" si="0"/>
        <v>179.0952380952381</v>
      </c>
      <c r="G16" s="83">
        <v>13</v>
      </c>
      <c r="H16" s="84" t="s">
        <v>55</v>
      </c>
    </row>
    <row r="17" spans="1:8" ht="18.75" customHeight="1" x14ac:dyDescent="0.2">
      <c r="A17" s="72">
        <v>14</v>
      </c>
      <c r="B17" s="85">
        <v>123</v>
      </c>
      <c r="C17" s="87" t="s">
        <v>40</v>
      </c>
      <c r="D17" s="88">
        <v>30538</v>
      </c>
      <c r="E17" s="88">
        <v>168</v>
      </c>
      <c r="F17" s="89">
        <f t="shared" si="0"/>
        <v>181.77380952380952</v>
      </c>
      <c r="G17" s="83">
        <v>11</v>
      </c>
      <c r="H17" s="84" t="s">
        <v>15</v>
      </c>
    </row>
    <row r="18" spans="1:8" ht="18.75" customHeight="1" x14ac:dyDescent="0.2">
      <c r="A18" s="72">
        <v>15</v>
      </c>
      <c r="B18" s="85">
        <v>1943</v>
      </c>
      <c r="C18" s="87" t="s">
        <v>330</v>
      </c>
      <c r="D18" s="88">
        <v>0</v>
      </c>
      <c r="E18" s="88">
        <v>0</v>
      </c>
      <c r="F18" s="89" t="str">
        <f t="shared" si="0"/>
        <v/>
      </c>
      <c r="G18" s="83" t="s">
        <v>10</v>
      </c>
      <c r="H18" s="84" t="s">
        <v>11</v>
      </c>
    </row>
    <row r="19" spans="1:8" ht="18.75" customHeight="1" x14ac:dyDescent="0.2">
      <c r="A19" s="72">
        <v>16</v>
      </c>
      <c r="B19" s="86">
        <v>132</v>
      </c>
      <c r="C19" s="87" t="s">
        <v>43</v>
      </c>
      <c r="D19" s="88">
        <v>13968</v>
      </c>
      <c r="E19" s="88">
        <v>75</v>
      </c>
      <c r="F19" s="89">
        <f t="shared" si="0"/>
        <v>186.24</v>
      </c>
      <c r="G19" s="83">
        <v>8</v>
      </c>
      <c r="H19" s="84" t="s">
        <v>15</v>
      </c>
    </row>
    <row r="20" spans="1:8" ht="18.75" customHeight="1" x14ac:dyDescent="0.2">
      <c r="A20" s="72">
        <v>17</v>
      </c>
      <c r="B20" s="85">
        <v>136</v>
      </c>
      <c r="C20" s="87" t="s">
        <v>312</v>
      </c>
      <c r="D20" s="88">
        <v>40791</v>
      </c>
      <c r="E20" s="88">
        <v>214</v>
      </c>
      <c r="F20" s="89">
        <f t="shared" si="0"/>
        <v>190.61214953271028</v>
      </c>
      <c r="G20" s="83">
        <v>6</v>
      </c>
      <c r="H20" s="84" t="s">
        <v>24</v>
      </c>
    </row>
    <row r="21" spans="1:8" ht="18.75" customHeight="1" x14ac:dyDescent="0.2">
      <c r="A21" s="72">
        <v>18</v>
      </c>
      <c r="B21" s="85">
        <v>1002</v>
      </c>
      <c r="C21" s="90" t="s">
        <v>317</v>
      </c>
      <c r="D21" s="88">
        <v>8553</v>
      </c>
      <c r="E21" s="88">
        <v>51</v>
      </c>
      <c r="F21" s="89">
        <f t="shared" si="0"/>
        <v>167.70588235294119</v>
      </c>
      <c r="G21" s="83">
        <v>20</v>
      </c>
      <c r="H21" s="84" t="s">
        <v>13</v>
      </c>
    </row>
    <row r="22" spans="1:8" ht="18.75" customHeight="1" x14ac:dyDescent="0.2">
      <c r="A22" s="72">
        <v>19</v>
      </c>
      <c r="B22" s="86">
        <v>138</v>
      </c>
      <c r="C22" s="87" t="s">
        <v>45</v>
      </c>
      <c r="D22" s="88">
        <v>9683</v>
      </c>
      <c r="E22" s="88">
        <v>63</v>
      </c>
      <c r="F22" s="89">
        <f t="shared" si="0"/>
        <v>153.69841269841271</v>
      </c>
      <c r="G22" s="83">
        <v>28</v>
      </c>
      <c r="H22" s="84" t="s">
        <v>17</v>
      </c>
    </row>
    <row r="23" spans="1:8" ht="18.75" customHeight="1" x14ac:dyDescent="0.2">
      <c r="A23" s="72">
        <v>20</v>
      </c>
      <c r="B23" s="85">
        <v>142</v>
      </c>
      <c r="C23" s="87" t="s">
        <v>46</v>
      </c>
      <c r="D23" s="88">
        <v>16526</v>
      </c>
      <c r="E23" s="88">
        <v>95</v>
      </c>
      <c r="F23" s="89">
        <f t="shared" si="0"/>
        <v>173.95789473684209</v>
      </c>
      <c r="G23" s="83">
        <v>16</v>
      </c>
      <c r="H23" s="84" t="s">
        <v>13</v>
      </c>
    </row>
    <row r="24" spans="1:8" ht="18.75" customHeight="1" x14ac:dyDescent="0.2">
      <c r="A24" s="72">
        <v>21</v>
      </c>
      <c r="B24" s="85">
        <v>1740</v>
      </c>
      <c r="C24" s="87" t="s">
        <v>48</v>
      </c>
      <c r="D24" s="88">
        <v>3758</v>
      </c>
      <c r="E24" s="88">
        <v>24</v>
      </c>
      <c r="F24" s="89">
        <f t="shared" si="0"/>
        <v>156.58333333333334</v>
      </c>
      <c r="G24" s="83" t="s">
        <v>10</v>
      </c>
      <c r="H24" s="84" t="s">
        <v>11</v>
      </c>
    </row>
    <row r="25" spans="1:8" ht="18.75" customHeight="1" x14ac:dyDescent="0.2">
      <c r="A25" s="72">
        <v>22</v>
      </c>
      <c r="B25" s="85">
        <v>150</v>
      </c>
      <c r="C25" s="87" t="s">
        <v>313</v>
      </c>
      <c r="D25" s="88">
        <v>24282</v>
      </c>
      <c r="E25" s="88">
        <v>165</v>
      </c>
      <c r="F25" s="89">
        <f t="shared" si="0"/>
        <v>147.16363636363636</v>
      </c>
      <c r="G25" s="83">
        <v>32</v>
      </c>
      <c r="H25" s="84" t="s">
        <v>17</v>
      </c>
    </row>
    <row r="26" spans="1:8" ht="18.75" customHeight="1" x14ac:dyDescent="0.2">
      <c r="A26" s="72">
        <v>23</v>
      </c>
      <c r="B26" s="86">
        <v>2138</v>
      </c>
      <c r="C26" s="87" t="s">
        <v>377</v>
      </c>
      <c r="D26" s="88">
        <v>34191</v>
      </c>
      <c r="E26" s="88">
        <v>188</v>
      </c>
      <c r="F26" s="89">
        <f t="shared" si="0"/>
        <v>181.86702127659575</v>
      </c>
      <c r="G26" s="83">
        <v>11</v>
      </c>
      <c r="H26" s="84" t="s">
        <v>15</v>
      </c>
    </row>
    <row r="27" spans="1:8" ht="18.75" customHeight="1" x14ac:dyDescent="0.2">
      <c r="A27" s="72">
        <v>24</v>
      </c>
      <c r="B27" s="86">
        <v>1782</v>
      </c>
      <c r="C27" s="87" t="s">
        <v>53</v>
      </c>
      <c r="D27" s="88">
        <v>4338</v>
      </c>
      <c r="E27" s="88">
        <v>24</v>
      </c>
      <c r="F27" s="89">
        <f t="shared" si="0"/>
        <v>180.75</v>
      </c>
      <c r="G27" s="83" t="s">
        <v>10</v>
      </c>
      <c r="H27" s="84" t="s">
        <v>11</v>
      </c>
    </row>
    <row r="28" spans="1:8" ht="18.75" customHeight="1" x14ac:dyDescent="0.2">
      <c r="A28" s="72">
        <v>25</v>
      </c>
      <c r="B28" s="85">
        <v>1742</v>
      </c>
      <c r="C28" s="90" t="s">
        <v>54</v>
      </c>
      <c r="D28" s="88">
        <v>10847</v>
      </c>
      <c r="E28" s="88">
        <v>60</v>
      </c>
      <c r="F28" s="89">
        <f t="shared" si="0"/>
        <v>180.78333333333333</v>
      </c>
      <c r="G28" s="83">
        <v>12</v>
      </c>
      <c r="H28" s="84" t="s">
        <v>55</v>
      </c>
    </row>
    <row r="29" spans="1:8" ht="18.75" customHeight="1" x14ac:dyDescent="0.2">
      <c r="A29" s="72">
        <v>26</v>
      </c>
      <c r="B29" s="86">
        <v>2258</v>
      </c>
      <c r="C29" s="87" t="s">
        <v>399</v>
      </c>
      <c r="D29" s="88">
        <v>12836</v>
      </c>
      <c r="E29" s="88">
        <v>75</v>
      </c>
      <c r="F29" s="89">
        <f t="shared" si="0"/>
        <v>171.14666666666668</v>
      </c>
      <c r="G29" s="83">
        <v>17</v>
      </c>
      <c r="H29" s="84" t="s">
        <v>13</v>
      </c>
    </row>
    <row r="30" spans="1:8" ht="18.75" customHeight="1" x14ac:dyDescent="0.2">
      <c r="A30" s="72">
        <v>27</v>
      </c>
      <c r="B30" s="86">
        <v>159</v>
      </c>
      <c r="C30" s="90" t="s">
        <v>56</v>
      </c>
      <c r="D30" s="88">
        <v>6453</v>
      </c>
      <c r="E30" s="88">
        <v>38</v>
      </c>
      <c r="F30" s="89">
        <f t="shared" si="0"/>
        <v>169.81578947368422</v>
      </c>
      <c r="G30" s="83" t="s">
        <v>10</v>
      </c>
      <c r="H30" s="84" t="s">
        <v>11</v>
      </c>
    </row>
    <row r="31" spans="1:8" ht="18.75" customHeight="1" x14ac:dyDescent="0.2">
      <c r="A31" s="72">
        <v>28</v>
      </c>
      <c r="B31" s="85">
        <v>161</v>
      </c>
      <c r="C31" s="90" t="s">
        <v>58</v>
      </c>
      <c r="D31" s="88">
        <v>2792</v>
      </c>
      <c r="E31" s="88">
        <v>16</v>
      </c>
      <c r="F31" s="89">
        <f t="shared" si="0"/>
        <v>174.5</v>
      </c>
      <c r="G31" s="83" t="s">
        <v>10</v>
      </c>
      <c r="H31" s="84" t="s">
        <v>11</v>
      </c>
    </row>
    <row r="32" spans="1:8" ht="18.75" customHeight="1" x14ac:dyDescent="0.2">
      <c r="A32" s="72">
        <v>29</v>
      </c>
      <c r="B32" s="85">
        <v>2220</v>
      </c>
      <c r="C32" s="87" t="s">
        <v>391</v>
      </c>
      <c r="D32" s="88">
        <v>60589</v>
      </c>
      <c r="E32" s="88">
        <v>329</v>
      </c>
      <c r="F32" s="89">
        <f t="shared" si="0"/>
        <v>184.161094224924</v>
      </c>
      <c r="G32" s="83">
        <v>10</v>
      </c>
      <c r="H32" s="84" t="s">
        <v>15</v>
      </c>
    </row>
    <row r="33" spans="1:8" ht="18.75" customHeight="1" x14ac:dyDescent="0.2">
      <c r="A33" s="72">
        <v>30</v>
      </c>
      <c r="B33" s="85">
        <v>2326</v>
      </c>
      <c r="C33" s="87" t="s">
        <v>417</v>
      </c>
      <c r="D33" s="88">
        <v>26467</v>
      </c>
      <c r="E33" s="88">
        <v>189</v>
      </c>
      <c r="F33" s="89">
        <f t="shared" si="0"/>
        <v>140.03703703703704</v>
      </c>
      <c r="G33" s="83">
        <v>35</v>
      </c>
      <c r="H33" s="84" t="s">
        <v>17</v>
      </c>
    </row>
    <row r="34" spans="1:8" ht="18.75" customHeight="1" x14ac:dyDescent="0.2">
      <c r="A34" s="72">
        <v>31</v>
      </c>
      <c r="B34" s="85">
        <v>1913</v>
      </c>
      <c r="C34" s="87" t="s">
        <v>307</v>
      </c>
      <c r="D34" s="88">
        <v>17904</v>
      </c>
      <c r="E34" s="88">
        <v>114</v>
      </c>
      <c r="F34" s="89">
        <f t="shared" si="0"/>
        <v>157.05263157894737</v>
      </c>
      <c r="G34" s="83">
        <v>26</v>
      </c>
      <c r="H34" s="84" t="s">
        <v>17</v>
      </c>
    </row>
    <row r="35" spans="1:8" ht="18.75" customHeight="1" x14ac:dyDescent="0.2">
      <c r="A35" s="72">
        <v>32</v>
      </c>
      <c r="B35" s="85">
        <v>1671</v>
      </c>
      <c r="C35" s="90" t="s">
        <v>63</v>
      </c>
      <c r="D35" s="88">
        <v>0</v>
      </c>
      <c r="E35" s="88">
        <v>0</v>
      </c>
      <c r="F35" s="89" t="str">
        <f t="shared" si="0"/>
        <v/>
      </c>
      <c r="G35" s="83" t="s">
        <v>10</v>
      </c>
      <c r="H35" s="84" t="s">
        <v>19</v>
      </c>
    </row>
    <row r="36" spans="1:8" ht="18.75" customHeight="1" x14ac:dyDescent="0.2">
      <c r="A36" s="72">
        <v>33</v>
      </c>
      <c r="B36" s="86">
        <v>180</v>
      </c>
      <c r="C36" s="87" t="s">
        <v>66</v>
      </c>
      <c r="D36" s="88">
        <v>7669</v>
      </c>
      <c r="E36" s="88">
        <v>45</v>
      </c>
      <c r="F36" s="89">
        <f t="shared" ref="F36:F67" si="1">IF(D36=0,"",(D36/E36))</f>
        <v>170.42222222222222</v>
      </c>
      <c r="G36" s="83">
        <v>18</v>
      </c>
      <c r="H36" s="84" t="s">
        <v>13</v>
      </c>
    </row>
    <row r="37" spans="1:8" ht="18.75" customHeight="1" x14ac:dyDescent="0.2">
      <c r="A37" s="72">
        <v>34</v>
      </c>
      <c r="B37" s="86">
        <v>181</v>
      </c>
      <c r="C37" s="90" t="s">
        <v>67</v>
      </c>
      <c r="D37" s="88">
        <v>72152</v>
      </c>
      <c r="E37" s="88">
        <v>389</v>
      </c>
      <c r="F37" s="89">
        <f t="shared" si="1"/>
        <v>185.48071979434448</v>
      </c>
      <c r="G37" s="83">
        <v>9</v>
      </c>
      <c r="H37" s="84" t="s">
        <v>55</v>
      </c>
    </row>
    <row r="38" spans="1:8" ht="18.75" customHeight="1" x14ac:dyDescent="0.2">
      <c r="A38" s="72">
        <v>35</v>
      </c>
      <c r="B38" s="86">
        <v>189</v>
      </c>
      <c r="C38" s="87" t="s">
        <v>71</v>
      </c>
      <c r="D38" s="88">
        <v>38876</v>
      </c>
      <c r="E38" s="88">
        <v>209</v>
      </c>
      <c r="F38" s="89">
        <f t="shared" si="1"/>
        <v>186.00956937799043</v>
      </c>
      <c r="G38" s="83">
        <v>8</v>
      </c>
      <c r="H38" s="84" t="s">
        <v>15</v>
      </c>
    </row>
    <row r="39" spans="1:8" ht="18.75" customHeight="1" x14ac:dyDescent="0.2">
      <c r="A39" s="72">
        <v>36</v>
      </c>
      <c r="B39" s="85">
        <v>191</v>
      </c>
      <c r="C39" s="87" t="s">
        <v>72</v>
      </c>
      <c r="D39" s="88">
        <v>77389</v>
      </c>
      <c r="E39" s="88">
        <v>430</v>
      </c>
      <c r="F39" s="89">
        <f t="shared" si="1"/>
        <v>179.97441860465116</v>
      </c>
      <c r="G39" s="83">
        <v>13</v>
      </c>
      <c r="H39" s="84" t="s">
        <v>55</v>
      </c>
    </row>
    <row r="40" spans="1:8" ht="18.75" customHeight="1" x14ac:dyDescent="0.2">
      <c r="A40" s="72">
        <v>37</v>
      </c>
      <c r="B40" s="86">
        <v>192</v>
      </c>
      <c r="C40" s="90" t="s">
        <v>73</v>
      </c>
      <c r="D40" s="88">
        <v>42117</v>
      </c>
      <c r="E40" s="88">
        <v>219</v>
      </c>
      <c r="F40" s="89">
        <f t="shared" si="1"/>
        <v>192.31506849315068</v>
      </c>
      <c r="G40" s="83">
        <v>5</v>
      </c>
      <c r="H40" s="84" t="s">
        <v>24</v>
      </c>
    </row>
    <row r="41" spans="1:8" ht="18.75" customHeight="1" x14ac:dyDescent="0.2">
      <c r="A41" s="72">
        <v>38</v>
      </c>
      <c r="B41" s="86">
        <v>2044</v>
      </c>
      <c r="C41" s="90" t="s">
        <v>350</v>
      </c>
      <c r="D41" s="88">
        <v>34984</v>
      </c>
      <c r="E41" s="88">
        <v>190</v>
      </c>
      <c r="F41" s="89">
        <f t="shared" si="1"/>
        <v>184.12631578947369</v>
      </c>
      <c r="G41" s="83">
        <v>10</v>
      </c>
      <c r="H41" s="84" t="s">
        <v>15</v>
      </c>
    </row>
    <row r="42" spans="1:8" ht="18.75" customHeight="1" x14ac:dyDescent="0.2">
      <c r="A42" s="72">
        <v>39</v>
      </c>
      <c r="B42" s="85">
        <v>1914</v>
      </c>
      <c r="C42" s="90" t="s">
        <v>308</v>
      </c>
      <c r="D42" s="88">
        <v>19882</v>
      </c>
      <c r="E42" s="88">
        <v>124</v>
      </c>
      <c r="F42" s="89">
        <f t="shared" si="1"/>
        <v>160.33870967741936</v>
      </c>
      <c r="G42" s="83">
        <v>24</v>
      </c>
      <c r="H42" s="84" t="s">
        <v>17</v>
      </c>
    </row>
    <row r="43" spans="1:8" ht="18.75" customHeight="1" x14ac:dyDescent="0.2">
      <c r="A43" s="72">
        <v>40</v>
      </c>
      <c r="B43" s="85">
        <v>207</v>
      </c>
      <c r="C43" s="87" t="s">
        <v>74</v>
      </c>
      <c r="D43" s="88">
        <v>1449</v>
      </c>
      <c r="E43" s="88">
        <v>8</v>
      </c>
      <c r="F43" s="89">
        <f t="shared" si="1"/>
        <v>181.125</v>
      </c>
      <c r="G43" s="83" t="s">
        <v>10</v>
      </c>
      <c r="H43" s="84" t="s">
        <v>11</v>
      </c>
    </row>
    <row r="44" spans="1:8" ht="18.75" customHeight="1" x14ac:dyDescent="0.2">
      <c r="A44" s="72">
        <v>41</v>
      </c>
      <c r="B44" s="85">
        <v>210</v>
      </c>
      <c r="C44" s="87" t="s">
        <v>76</v>
      </c>
      <c r="D44" s="88">
        <v>13777</v>
      </c>
      <c r="E44" s="88">
        <v>72</v>
      </c>
      <c r="F44" s="89">
        <f t="shared" si="1"/>
        <v>191.34722222222223</v>
      </c>
      <c r="G44" s="83">
        <v>5</v>
      </c>
      <c r="H44" s="84" t="s">
        <v>24</v>
      </c>
    </row>
    <row r="45" spans="1:8" ht="18.75" customHeight="1" x14ac:dyDescent="0.2">
      <c r="A45" s="72">
        <v>42</v>
      </c>
      <c r="B45" s="85">
        <v>1967</v>
      </c>
      <c r="C45" s="87" t="s">
        <v>338</v>
      </c>
      <c r="D45" s="88">
        <v>35595</v>
      </c>
      <c r="E45" s="88">
        <v>231</v>
      </c>
      <c r="F45" s="89">
        <f t="shared" si="1"/>
        <v>154.09090909090909</v>
      </c>
      <c r="G45" s="83">
        <v>28</v>
      </c>
      <c r="H45" s="84" t="s">
        <v>13</v>
      </c>
    </row>
    <row r="46" spans="1:8" ht="18.75" customHeight="1" x14ac:dyDescent="0.2">
      <c r="A46" s="72">
        <v>43</v>
      </c>
      <c r="B46" s="85">
        <v>2268</v>
      </c>
      <c r="C46" s="90" t="s">
        <v>403</v>
      </c>
      <c r="D46" s="88">
        <v>36307</v>
      </c>
      <c r="E46" s="88">
        <v>220</v>
      </c>
      <c r="F46" s="89">
        <f t="shared" si="1"/>
        <v>165.03181818181818</v>
      </c>
      <c r="G46" s="83">
        <v>21</v>
      </c>
      <c r="H46" s="84" t="s">
        <v>13</v>
      </c>
    </row>
    <row r="47" spans="1:8" ht="18.75" customHeight="1" x14ac:dyDescent="0.2">
      <c r="A47" s="72">
        <v>44</v>
      </c>
      <c r="B47" s="85">
        <v>1178</v>
      </c>
      <c r="C47" s="87" t="s">
        <v>78</v>
      </c>
      <c r="D47" s="88">
        <v>2262</v>
      </c>
      <c r="E47" s="88">
        <v>16</v>
      </c>
      <c r="F47" s="89">
        <f t="shared" si="1"/>
        <v>141.375</v>
      </c>
      <c r="G47" s="83" t="s">
        <v>10</v>
      </c>
      <c r="H47" s="84" t="s">
        <v>11</v>
      </c>
    </row>
    <row r="48" spans="1:8" ht="18.75" customHeight="1" x14ac:dyDescent="0.2">
      <c r="A48" s="72">
        <v>45</v>
      </c>
      <c r="B48" s="85">
        <v>220</v>
      </c>
      <c r="C48" s="87" t="s">
        <v>86</v>
      </c>
      <c r="D48" s="88">
        <v>21272</v>
      </c>
      <c r="E48" s="88">
        <v>116</v>
      </c>
      <c r="F48" s="89">
        <f t="shared" si="1"/>
        <v>183.37931034482759</v>
      </c>
      <c r="G48" s="83">
        <v>10</v>
      </c>
      <c r="H48" s="84" t="s">
        <v>55</v>
      </c>
    </row>
    <row r="49" spans="1:8" ht="18.75" customHeight="1" x14ac:dyDescent="0.2">
      <c r="A49" s="72">
        <v>46</v>
      </c>
      <c r="B49" s="86">
        <v>221</v>
      </c>
      <c r="C49" s="87" t="s">
        <v>87</v>
      </c>
      <c r="D49" s="88">
        <v>19302</v>
      </c>
      <c r="E49" s="88">
        <v>112</v>
      </c>
      <c r="F49" s="89">
        <f t="shared" si="1"/>
        <v>172.33928571428572</v>
      </c>
      <c r="G49" s="83">
        <v>17</v>
      </c>
      <c r="H49" s="84" t="s">
        <v>13</v>
      </c>
    </row>
    <row r="50" spans="1:8" ht="18.75" customHeight="1" x14ac:dyDescent="0.2">
      <c r="A50" s="72">
        <v>47</v>
      </c>
      <c r="B50" s="86">
        <v>228</v>
      </c>
      <c r="C50" s="87" t="s">
        <v>90</v>
      </c>
      <c r="D50" s="88">
        <v>25715</v>
      </c>
      <c r="E50" s="88">
        <v>164</v>
      </c>
      <c r="F50" s="89">
        <f t="shared" si="1"/>
        <v>156.79878048780489</v>
      </c>
      <c r="G50" s="83">
        <v>26</v>
      </c>
      <c r="H50" s="84" t="s">
        <v>17</v>
      </c>
    </row>
    <row r="51" spans="1:8" ht="18.75" customHeight="1" x14ac:dyDescent="0.2">
      <c r="A51" s="72">
        <v>48</v>
      </c>
      <c r="B51" s="86">
        <v>230</v>
      </c>
      <c r="C51" s="90" t="s">
        <v>91</v>
      </c>
      <c r="D51" s="88">
        <v>22005</v>
      </c>
      <c r="E51" s="88">
        <v>115</v>
      </c>
      <c r="F51" s="89">
        <f t="shared" si="1"/>
        <v>191.34782608695653</v>
      </c>
      <c r="G51" s="83">
        <v>5</v>
      </c>
      <c r="H51" s="84" t="s">
        <v>24</v>
      </c>
    </row>
    <row r="52" spans="1:8" ht="18.75" customHeight="1" x14ac:dyDescent="0.2">
      <c r="A52" s="72">
        <v>49</v>
      </c>
      <c r="B52" s="86">
        <v>1639</v>
      </c>
      <c r="C52" s="87" t="s">
        <v>93</v>
      </c>
      <c r="D52" s="88">
        <v>15243</v>
      </c>
      <c r="E52" s="88">
        <v>101</v>
      </c>
      <c r="F52" s="89">
        <f t="shared" si="1"/>
        <v>150.92079207920793</v>
      </c>
      <c r="G52" s="83">
        <v>30</v>
      </c>
      <c r="H52" s="84" t="s">
        <v>17</v>
      </c>
    </row>
    <row r="53" spans="1:8" ht="18.75" customHeight="1" x14ac:dyDescent="0.2">
      <c r="A53" s="72">
        <v>50</v>
      </c>
      <c r="B53" s="86">
        <v>1817</v>
      </c>
      <c r="C53" s="87" t="s">
        <v>389</v>
      </c>
      <c r="D53" s="88">
        <v>2423</v>
      </c>
      <c r="E53" s="88">
        <v>12</v>
      </c>
      <c r="F53" s="89">
        <f t="shared" si="1"/>
        <v>201.91666666666666</v>
      </c>
      <c r="G53" s="83" t="s">
        <v>10</v>
      </c>
      <c r="H53" s="84" t="s">
        <v>11</v>
      </c>
    </row>
    <row r="54" spans="1:8" ht="18.75" customHeight="1" x14ac:dyDescent="0.2">
      <c r="A54" s="72">
        <v>51</v>
      </c>
      <c r="B54" s="86">
        <v>1640</v>
      </c>
      <c r="C54" s="87" t="s">
        <v>94</v>
      </c>
      <c r="D54" s="88">
        <v>24263</v>
      </c>
      <c r="E54" s="88">
        <v>145</v>
      </c>
      <c r="F54" s="89">
        <f t="shared" si="1"/>
        <v>167.33103448275861</v>
      </c>
      <c r="G54" s="83">
        <v>20</v>
      </c>
      <c r="H54" s="84" t="s">
        <v>17</v>
      </c>
    </row>
    <row r="55" spans="1:8" ht="18.75" customHeight="1" x14ac:dyDescent="0.2">
      <c r="A55" s="72">
        <v>52</v>
      </c>
      <c r="B55" s="85">
        <v>1615</v>
      </c>
      <c r="C55" s="87" t="s">
        <v>95</v>
      </c>
      <c r="D55" s="88">
        <v>28744</v>
      </c>
      <c r="E55" s="88">
        <v>164</v>
      </c>
      <c r="F55" s="89">
        <f t="shared" si="1"/>
        <v>175.26829268292684</v>
      </c>
      <c r="G55" s="83">
        <v>15</v>
      </c>
      <c r="H55" s="84" t="s">
        <v>55</v>
      </c>
    </row>
    <row r="56" spans="1:8" ht="18.75" customHeight="1" x14ac:dyDescent="0.2">
      <c r="A56" s="72">
        <v>53</v>
      </c>
      <c r="B56" s="86">
        <v>267</v>
      </c>
      <c r="C56" s="87" t="s">
        <v>100</v>
      </c>
      <c r="D56" s="88">
        <v>13732</v>
      </c>
      <c r="E56" s="88">
        <v>76</v>
      </c>
      <c r="F56" s="89">
        <f t="shared" si="1"/>
        <v>180.68421052631578</v>
      </c>
      <c r="G56" s="83">
        <v>12</v>
      </c>
      <c r="H56" s="84" t="s">
        <v>15</v>
      </c>
    </row>
    <row r="57" spans="1:8" ht="18.75" customHeight="1" x14ac:dyDescent="0.2">
      <c r="A57" s="72">
        <v>54</v>
      </c>
      <c r="B57" s="86">
        <v>271</v>
      </c>
      <c r="C57" s="87" t="s">
        <v>101</v>
      </c>
      <c r="D57" s="88">
        <v>11616</v>
      </c>
      <c r="E57" s="88">
        <v>65</v>
      </c>
      <c r="F57" s="89">
        <f t="shared" si="1"/>
        <v>178.7076923076923</v>
      </c>
      <c r="G57" s="83">
        <v>13</v>
      </c>
      <c r="H57" s="84" t="s">
        <v>15</v>
      </c>
    </row>
    <row r="58" spans="1:8" ht="18.75" customHeight="1" x14ac:dyDescent="0.2">
      <c r="A58" s="72">
        <v>55</v>
      </c>
      <c r="B58" s="86">
        <v>272</v>
      </c>
      <c r="C58" s="87" t="s">
        <v>102</v>
      </c>
      <c r="D58" s="88">
        <v>12781</v>
      </c>
      <c r="E58" s="88">
        <v>79</v>
      </c>
      <c r="F58" s="89">
        <f t="shared" si="1"/>
        <v>161.78481012658227</v>
      </c>
      <c r="G58" s="83">
        <v>23</v>
      </c>
      <c r="H58" s="84" t="s">
        <v>13</v>
      </c>
    </row>
    <row r="59" spans="1:8" ht="18.75" customHeight="1" x14ac:dyDescent="0.2">
      <c r="A59" s="72">
        <v>56</v>
      </c>
      <c r="B59" s="86">
        <v>1747</v>
      </c>
      <c r="C59" s="87" t="s">
        <v>104</v>
      </c>
      <c r="D59" s="88">
        <v>10057</v>
      </c>
      <c r="E59" s="88">
        <v>63</v>
      </c>
      <c r="F59" s="89">
        <f t="shared" si="1"/>
        <v>159.63492063492063</v>
      </c>
      <c r="G59" s="83">
        <v>25</v>
      </c>
      <c r="H59" s="84" t="s">
        <v>17</v>
      </c>
    </row>
    <row r="60" spans="1:8" ht="18.75" customHeight="1" x14ac:dyDescent="0.2">
      <c r="A60" s="72">
        <v>57</v>
      </c>
      <c r="B60" s="86">
        <v>1674</v>
      </c>
      <c r="C60" s="87" t="s">
        <v>108</v>
      </c>
      <c r="D60" s="88">
        <v>5280</v>
      </c>
      <c r="E60" s="88">
        <v>34</v>
      </c>
      <c r="F60" s="89">
        <f t="shared" si="1"/>
        <v>155.29411764705881</v>
      </c>
      <c r="G60" s="83" t="s">
        <v>10</v>
      </c>
      <c r="H60" s="84" t="s">
        <v>19</v>
      </c>
    </row>
    <row r="61" spans="1:8" ht="18.75" customHeight="1" x14ac:dyDescent="0.2">
      <c r="A61" s="72">
        <v>58</v>
      </c>
      <c r="B61" s="85">
        <v>280</v>
      </c>
      <c r="C61" s="87" t="s">
        <v>109</v>
      </c>
      <c r="D61" s="88">
        <v>21760</v>
      </c>
      <c r="E61" s="88">
        <v>119</v>
      </c>
      <c r="F61" s="89">
        <f t="shared" si="1"/>
        <v>182.85714285714286</v>
      </c>
      <c r="G61" s="83">
        <v>11</v>
      </c>
      <c r="H61" s="84" t="s">
        <v>15</v>
      </c>
    </row>
    <row r="62" spans="1:8" ht="18.75" customHeight="1" x14ac:dyDescent="0.2">
      <c r="A62" s="72">
        <v>59</v>
      </c>
      <c r="B62" s="86">
        <v>290</v>
      </c>
      <c r="C62" s="87" t="s">
        <v>110</v>
      </c>
      <c r="D62" s="88">
        <v>63181</v>
      </c>
      <c r="E62" s="88">
        <v>337</v>
      </c>
      <c r="F62" s="89">
        <f t="shared" si="1"/>
        <v>187.48071216617211</v>
      </c>
      <c r="G62" s="83">
        <v>8</v>
      </c>
      <c r="H62" s="84" t="s">
        <v>15</v>
      </c>
    </row>
    <row r="63" spans="1:8" ht="18.75" customHeight="1" x14ac:dyDescent="0.2">
      <c r="A63" s="72">
        <v>60</v>
      </c>
      <c r="B63" s="86">
        <v>273</v>
      </c>
      <c r="C63" s="87" t="s">
        <v>366</v>
      </c>
      <c r="D63" s="88">
        <v>9687</v>
      </c>
      <c r="E63" s="88">
        <v>59</v>
      </c>
      <c r="F63" s="89">
        <f t="shared" si="1"/>
        <v>164.18644067796609</v>
      </c>
      <c r="G63" s="83">
        <v>22</v>
      </c>
      <c r="H63" s="84" t="s">
        <v>17</v>
      </c>
    </row>
    <row r="64" spans="1:8" ht="18.75" customHeight="1" x14ac:dyDescent="0.2">
      <c r="A64" s="72">
        <v>61</v>
      </c>
      <c r="B64" s="85">
        <v>236</v>
      </c>
      <c r="C64" s="87" t="s">
        <v>314</v>
      </c>
      <c r="D64" s="88">
        <v>5988</v>
      </c>
      <c r="E64" s="88">
        <v>33</v>
      </c>
      <c r="F64" s="89">
        <f t="shared" si="1"/>
        <v>181.45454545454547</v>
      </c>
      <c r="G64" s="83" t="s">
        <v>10</v>
      </c>
      <c r="H64" s="84" t="s">
        <v>11</v>
      </c>
    </row>
    <row r="65" spans="1:8" ht="18.75" customHeight="1" x14ac:dyDescent="0.2">
      <c r="A65" s="72">
        <v>62</v>
      </c>
      <c r="B65" s="86">
        <v>302</v>
      </c>
      <c r="C65" s="87" t="s">
        <v>113</v>
      </c>
      <c r="D65" s="88">
        <v>33215</v>
      </c>
      <c r="E65" s="88">
        <v>181</v>
      </c>
      <c r="F65" s="89">
        <f t="shared" si="1"/>
        <v>183.50828729281767</v>
      </c>
      <c r="G65" s="83">
        <v>10</v>
      </c>
      <c r="H65" s="84" t="s">
        <v>15</v>
      </c>
    </row>
    <row r="66" spans="1:8" ht="18.75" customHeight="1" x14ac:dyDescent="0.2">
      <c r="A66" s="72">
        <v>63</v>
      </c>
      <c r="B66" s="86">
        <v>2221</v>
      </c>
      <c r="C66" s="87" t="s">
        <v>392</v>
      </c>
      <c r="D66" s="88">
        <v>0</v>
      </c>
      <c r="E66" s="88">
        <v>0</v>
      </c>
      <c r="F66" s="89" t="str">
        <f t="shared" si="1"/>
        <v/>
      </c>
      <c r="G66" s="83" t="s">
        <v>10</v>
      </c>
      <c r="H66" s="84" t="s">
        <v>11</v>
      </c>
    </row>
    <row r="67" spans="1:8" ht="18.75" customHeight="1" x14ac:dyDescent="0.2">
      <c r="A67" s="72">
        <v>64</v>
      </c>
      <c r="B67" s="86">
        <v>1969</v>
      </c>
      <c r="C67" s="87" t="s">
        <v>340</v>
      </c>
      <c r="D67" s="88">
        <v>17442</v>
      </c>
      <c r="E67" s="88">
        <v>92</v>
      </c>
      <c r="F67" s="89">
        <f t="shared" si="1"/>
        <v>189.58695652173913</v>
      </c>
      <c r="G67" s="83">
        <v>7</v>
      </c>
      <c r="H67" s="84" t="s">
        <v>15</v>
      </c>
    </row>
    <row r="68" spans="1:8" ht="18.75" customHeight="1" x14ac:dyDescent="0.2">
      <c r="A68" s="72">
        <v>65</v>
      </c>
      <c r="B68" s="85">
        <v>1370</v>
      </c>
      <c r="C68" s="90" t="s">
        <v>115</v>
      </c>
      <c r="D68" s="88">
        <v>17077</v>
      </c>
      <c r="E68" s="88">
        <v>101</v>
      </c>
      <c r="F68" s="89">
        <f t="shared" ref="F68:F99" si="2">IF(D68=0,"",(D68/E68))</f>
        <v>169.07920792079207</v>
      </c>
      <c r="G68" s="83">
        <v>19</v>
      </c>
      <c r="H68" s="84" t="s">
        <v>13</v>
      </c>
    </row>
    <row r="69" spans="1:8" ht="18.75" customHeight="1" x14ac:dyDescent="0.2">
      <c r="A69" s="72">
        <v>66</v>
      </c>
      <c r="B69" s="86">
        <v>1748</v>
      </c>
      <c r="C69" s="87" t="s">
        <v>118</v>
      </c>
      <c r="D69" s="88">
        <v>5134</v>
      </c>
      <c r="E69" s="88">
        <v>35</v>
      </c>
      <c r="F69" s="89">
        <f t="shared" si="2"/>
        <v>146.68571428571428</v>
      </c>
      <c r="G69" s="83" t="s">
        <v>10</v>
      </c>
      <c r="H69" s="84" t="s">
        <v>19</v>
      </c>
    </row>
    <row r="70" spans="1:8" ht="18.75" customHeight="1" x14ac:dyDescent="0.2">
      <c r="A70" s="72">
        <v>67</v>
      </c>
      <c r="B70" s="86">
        <v>2304</v>
      </c>
      <c r="C70" s="90" t="s">
        <v>418</v>
      </c>
      <c r="D70" s="88">
        <v>4557</v>
      </c>
      <c r="E70" s="88">
        <v>30</v>
      </c>
      <c r="F70" s="89">
        <f t="shared" si="2"/>
        <v>151.9</v>
      </c>
      <c r="G70" s="83" t="s">
        <v>10</v>
      </c>
      <c r="H70" s="84" t="s">
        <v>11</v>
      </c>
    </row>
    <row r="71" spans="1:8" ht="18.75" customHeight="1" x14ac:dyDescent="0.2">
      <c r="A71" s="72">
        <v>68</v>
      </c>
      <c r="B71" s="86">
        <v>323</v>
      </c>
      <c r="C71" s="87" t="s">
        <v>119</v>
      </c>
      <c r="D71" s="88">
        <v>51729</v>
      </c>
      <c r="E71" s="88">
        <v>272</v>
      </c>
      <c r="F71" s="89">
        <f t="shared" si="2"/>
        <v>190.18014705882354</v>
      </c>
      <c r="G71" s="83">
        <v>6</v>
      </c>
      <c r="H71" s="84" t="s">
        <v>24</v>
      </c>
    </row>
    <row r="72" spans="1:8" ht="18.75" customHeight="1" x14ac:dyDescent="0.2">
      <c r="A72" s="72">
        <v>69</v>
      </c>
      <c r="B72" s="86">
        <v>2265</v>
      </c>
      <c r="C72" s="87" t="s">
        <v>400</v>
      </c>
      <c r="D72" s="88">
        <v>9556</v>
      </c>
      <c r="E72" s="88">
        <v>60</v>
      </c>
      <c r="F72" s="89">
        <f t="shared" si="2"/>
        <v>159.26666666666668</v>
      </c>
      <c r="G72" s="83">
        <v>25</v>
      </c>
      <c r="H72" s="84" t="s">
        <v>13</v>
      </c>
    </row>
    <row r="73" spans="1:8" ht="18.75" customHeight="1" x14ac:dyDescent="0.2">
      <c r="A73" s="72">
        <v>70</v>
      </c>
      <c r="B73" s="86">
        <v>331</v>
      </c>
      <c r="C73" s="87" t="s">
        <v>123</v>
      </c>
      <c r="D73" s="88">
        <v>36628</v>
      </c>
      <c r="E73" s="88">
        <v>215</v>
      </c>
      <c r="F73" s="89">
        <f t="shared" si="2"/>
        <v>170.36279069767443</v>
      </c>
      <c r="G73" s="83">
        <v>18</v>
      </c>
      <c r="H73" s="84" t="s">
        <v>17</v>
      </c>
    </row>
    <row r="74" spans="1:8" ht="18.75" customHeight="1" x14ac:dyDescent="0.2">
      <c r="A74" s="72">
        <v>71</v>
      </c>
      <c r="B74" s="85">
        <v>333</v>
      </c>
      <c r="C74" s="87" t="s">
        <v>124</v>
      </c>
      <c r="D74" s="88">
        <v>0</v>
      </c>
      <c r="E74" s="88">
        <v>0</v>
      </c>
      <c r="F74" s="89" t="str">
        <f t="shared" si="2"/>
        <v/>
      </c>
      <c r="G74" s="83" t="s">
        <v>10</v>
      </c>
      <c r="H74" s="84" t="s">
        <v>11</v>
      </c>
    </row>
    <row r="75" spans="1:8" ht="18.75" customHeight="1" x14ac:dyDescent="0.2">
      <c r="A75" s="72">
        <v>72</v>
      </c>
      <c r="B75" s="86">
        <v>1686</v>
      </c>
      <c r="C75" s="87" t="s">
        <v>128</v>
      </c>
      <c r="D75" s="88">
        <v>16626</v>
      </c>
      <c r="E75" s="88">
        <v>112</v>
      </c>
      <c r="F75" s="89">
        <f t="shared" si="2"/>
        <v>148.44642857142858</v>
      </c>
      <c r="G75" s="83">
        <v>31</v>
      </c>
      <c r="H75" s="84" t="s">
        <v>17</v>
      </c>
    </row>
    <row r="76" spans="1:8" ht="18.75" customHeight="1" x14ac:dyDescent="0.2">
      <c r="A76" s="72">
        <v>73</v>
      </c>
      <c r="B76" s="86">
        <v>350</v>
      </c>
      <c r="C76" s="87" t="s">
        <v>129</v>
      </c>
      <c r="D76" s="88">
        <v>34906</v>
      </c>
      <c r="E76" s="88">
        <v>187</v>
      </c>
      <c r="F76" s="89">
        <f t="shared" si="2"/>
        <v>186.66310160427807</v>
      </c>
      <c r="G76" s="83">
        <v>8</v>
      </c>
      <c r="H76" s="84" t="s">
        <v>15</v>
      </c>
    </row>
    <row r="77" spans="1:8" ht="18.75" customHeight="1" x14ac:dyDescent="0.2">
      <c r="A77" s="72">
        <v>74</v>
      </c>
      <c r="B77" s="85">
        <v>354</v>
      </c>
      <c r="C77" s="87" t="s">
        <v>130</v>
      </c>
      <c r="D77" s="88">
        <v>41857</v>
      </c>
      <c r="E77" s="88">
        <v>235</v>
      </c>
      <c r="F77" s="89">
        <f t="shared" si="2"/>
        <v>178.11489361702127</v>
      </c>
      <c r="G77" s="83">
        <v>13</v>
      </c>
      <c r="H77" s="84" t="s">
        <v>15</v>
      </c>
    </row>
    <row r="78" spans="1:8" ht="18.75" customHeight="1" x14ac:dyDescent="0.2">
      <c r="A78" s="72">
        <v>75</v>
      </c>
      <c r="B78" s="86">
        <v>1457</v>
      </c>
      <c r="C78" s="87" t="s">
        <v>132</v>
      </c>
      <c r="D78" s="88">
        <v>11272</v>
      </c>
      <c r="E78" s="88">
        <v>71</v>
      </c>
      <c r="F78" s="89">
        <f t="shared" si="2"/>
        <v>158.7605633802817</v>
      </c>
      <c r="G78" s="83">
        <v>25</v>
      </c>
      <c r="H78" s="84" t="s">
        <v>17</v>
      </c>
    </row>
    <row r="79" spans="1:8" ht="18.75" customHeight="1" x14ac:dyDescent="0.2">
      <c r="A79" s="72">
        <v>76</v>
      </c>
      <c r="B79" s="85">
        <v>407</v>
      </c>
      <c r="C79" s="87" t="s">
        <v>139</v>
      </c>
      <c r="D79" s="88">
        <v>20585</v>
      </c>
      <c r="E79" s="88">
        <v>112</v>
      </c>
      <c r="F79" s="89">
        <f t="shared" si="2"/>
        <v>183.79464285714286</v>
      </c>
      <c r="G79" s="83">
        <v>10</v>
      </c>
      <c r="H79" s="84" t="s">
        <v>15</v>
      </c>
    </row>
    <row r="80" spans="1:8" ht="18.75" customHeight="1" x14ac:dyDescent="0.2">
      <c r="A80" s="72">
        <v>77</v>
      </c>
      <c r="B80" s="86">
        <v>408</v>
      </c>
      <c r="C80" s="90" t="s">
        <v>140</v>
      </c>
      <c r="D80" s="88">
        <v>13746</v>
      </c>
      <c r="E80" s="88">
        <v>74</v>
      </c>
      <c r="F80" s="89">
        <f t="shared" si="2"/>
        <v>185.75675675675674</v>
      </c>
      <c r="G80" s="83">
        <v>9</v>
      </c>
      <c r="H80" s="84" t="s">
        <v>15</v>
      </c>
    </row>
    <row r="81" spans="1:8" ht="18.75" customHeight="1" x14ac:dyDescent="0.2">
      <c r="A81" s="72">
        <v>78</v>
      </c>
      <c r="B81" s="86">
        <v>409</v>
      </c>
      <c r="C81" s="87" t="s">
        <v>141</v>
      </c>
      <c r="D81" s="88">
        <v>9819</v>
      </c>
      <c r="E81" s="88">
        <v>64</v>
      </c>
      <c r="F81" s="89">
        <f t="shared" si="2"/>
        <v>153.421875</v>
      </c>
      <c r="G81" s="83">
        <v>28</v>
      </c>
      <c r="H81" s="84" t="s">
        <v>13</v>
      </c>
    </row>
    <row r="82" spans="1:8" ht="18.75" customHeight="1" x14ac:dyDescent="0.2">
      <c r="A82" s="72">
        <v>79</v>
      </c>
      <c r="B82" s="85">
        <v>2149</v>
      </c>
      <c r="C82" s="87" t="s">
        <v>378</v>
      </c>
      <c r="D82" s="88">
        <v>8506</v>
      </c>
      <c r="E82" s="88">
        <v>58</v>
      </c>
      <c r="F82" s="89">
        <f t="shared" si="2"/>
        <v>146.65517241379311</v>
      </c>
      <c r="G82" s="83">
        <v>32</v>
      </c>
      <c r="H82" s="84" t="s">
        <v>13</v>
      </c>
    </row>
    <row r="83" spans="1:8" ht="18.75" customHeight="1" x14ac:dyDescent="0.2">
      <c r="A83" s="72">
        <v>80</v>
      </c>
      <c r="B83" s="85">
        <v>2148</v>
      </c>
      <c r="C83" s="87" t="s">
        <v>379</v>
      </c>
      <c r="D83" s="88">
        <v>37972</v>
      </c>
      <c r="E83" s="88">
        <v>224</v>
      </c>
      <c r="F83" s="89">
        <f t="shared" si="2"/>
        <v>169.51785714285714</v>
      </c>
      <c r="G83" s="83">
        <v>19</v>
      </c>
      <c r="H83" s="84" t="s">
        <v>13</v>
      </c>
    </row>
    <row r="84" spans="1:8" ht="18.75" customHeight="1" x14ac:dyDescent="0.2">
      <c r="A84" s="72">
        <v>81</v>
      </c>
      <c r="B84" s="85">
        <v>440</v>
      </c>
      <c r="C84" s="87" t="s">
        <v>143</v>
      </c>
      <c r="D84" s="88">
        <v>43759</v>
      </c>
      <c r="E84" s="88">
        <v>240</v>
      </c>
      <c r="F84" s="89">
        <f t="shared" si="2"/>
        <v>182.32916666666668</v>
      </c>
      <c r="G84" s="83">
        <v>11</v>
      </c>
      <c r="H84" s="84" t="s">
        <v>55</v>
      </c>
    </row>
    <row r="85" spans="1:8" ht="18.75" customHeight="1" x14ac:dyDescent="0.2">
      <c r="A85" s="72">
        <v>82</v>
      </c>
      <c r="B85" s="85">
        <v>1492</v>
      </c>
      <c r="C85" s="87" t="s">
        <v>144</v>
      </c>
      <c r="D85" s="88">
        <v>15804</v>
      </c>
      <c r="E85" s="88">
        <v>93</v>
      </c>
      <c r="F85" s="89">
        <f t="shared" si="2"/>
        <v>169.93548387096774</v>
      </c>
      <c r="G85" s="83">
        <v>19</v>
      </c>
      <c r="H85" s="84" t="s">
        <v>13</v>
      </c>
    </row>
    <row r="86" spans="1:8" ht="18.75" customHeight="1" x14ac:dyDescent="0.2">
      <c r="A86" s="72">
        <v>83</v>
      </c>
      <c r="B86" s="86">
        <v>1766</v>
      </c>
      <c r="C86" s="87" t="s">
        <v>145</v>
      </c>
      <c r="D86" s="88">
        <v>6977</v>
      </c>
      <c r="E86" s="88">
        <v>48</v>
      </c>
      <c r="F86" s="89">
        <f t="shared" si="2"/>
        <v>145.35416666666666</v>
      </c>
      <c r="G86" s="83">
        <v>33</v>
      </c>
      <c r="H86" s="84" t="s">
        <v>17</v>
      </c>
    </row>
    <row r="87" spans="1:8" ht="18.75" customHeight="1" x14ac:dyDescent="0.2">
      <c r="A87" s="72">
        <v>84</v>
      </c>
      <c r="B87" s="85">
        <v>467</v>
      </c>
      <c r="C87" s="87" t="s">
        <v>146</v>
      </c>
      <c r="D87" s="88">
        <v>10756</v>
      </c>
      <c r="E87" s="88">
        <v>57</v>
      </c>
      <c r="F87" s="89">
        <f t="shared" si="2"/>
        <v>188.7017543859649</v>
      </c>
      <c r="G87" s="83">
        <v>7</v>
      </c>
      <c r="H87" s="84" t="s">
        <v>15</v>
      </c>
    </row>
    <row r="88" spans="1:8" ht="18.75" customHeight="1" x14ac:dyDescent="0.2">
      <c r="A88" s="72">
        <v>85</v>
      </c>
      <c r="B88" s="85">
        <v>479</v>
      </c>
      <c r="C88" s="90" t="s">
        <v>315</v>
      </c>
      <c r="D88" s="88">
        <v>22376</v>
      </c>
      <c r="E88" s="88">
        <v>123</v>
      </c>
      <c r="F88" s="89">
        <f t="shared" si="2"/>
        <v>181.91869918699186</v>
      </c>
      <c r="G88" s="83">
        <v>11</v>
      </c>
      <c r="H88" s="84" t="s">
        <v>15</v>
      </c>
    </row>
    <row r="89" spans="1:8" ht="18.75" customHeight="1" x14ac:dyDescent="0.2">
      <c r="A89" s="72">
        <v>86</v>
      </c>
      <c r="B89" s="85">
        <v>1459</v>
      </c>
      <c r="C89" s="90" t="s">
        <v>151</v>
      </c>
      <c r="D89" s="88">
        <v>2227</v>
      </c>
      <c r="E89" s="88">
        <v>14</v>
      </c>
      <c r="F89" s="89">
        <f t="shared" si="2"/>
        <v>159.07142857142858</v>
      </c>
      <c r="G89" s="83" t="s">
        <v>10</v>
      </c>
      <c r="H89" s="84" t="s">
        <v>11</v>
      </c>
    </row>
    <row r="90" spans="1:8" ht="18.75" customHeight="1" x14ac:dyDescent="0.2">
      <c r="A90" s="72">
        <v>87</v>
      </c>
      <c r="B90" s="86">
        <v>498</v>
      </c>
      <c r="C90" s="87" t="s">
        <v>155</v>
      </c>
      <c r="D90" s="88">
        <v>2272</v>
      </c>
      <c r="E90" s="88">
        <v>16</v>
      </c>
      <c r="F90" s="89">
        <f t="shared" si="2"/>
        <v>142</v>
      </c>
      <c r="G90" s="83" t="s">
        <v>10</v>
      </c>
      <c r="H90" s="84" t="s">
        <v>11</v>
      </c>
    </row>
    <row r="91" spans="1:8" ht="18.75" customHeight="1" x14ac:dyDescent="0.2">
      <c r="A91" s="72">
        <v>88</v>
      </c>
      <c r="B91" s="86">
        <v>499</v>
      </c>
      <c r="C91" s="87" t="s">
        <v>367</v>
      </c>
      <c r="D91" s="88">
        <v>2343</v>
      </c>
      <c r="E91" s="88">
        <v>13</v>
      </c>
      <c r="F91" s="89">
        <f t="shared" si="2"/>
        <v>180.23076923076923</v>
      </c>
      <c r="G91" s="83" t="s">
        <v>10</v>
      </c>
      <c r="H91" s="84" t="s">
        <v>11</v>
      </c>
    </row>
    <row r="92" spans="1:8" ht="18.75" customHeight="1" x14ac:dyDescent="0.2">
      <c r="A92" s="72">
        <v>89</v>
      </c>
      <c r="B92" s="85">
        <v>501</v>
      </c>
      <c r="C92" s="87" t="s">
        <v>158</v>
      </c>
      <c r="D92" s="88">
        <v>51837</v>
      </c>
      <c r="E92" s="88">
        <v>284</v>
      </c>
      <c r="F92" s="89">
        <f t="shared" si="2"/>
        <v>182.52464788732394</v>
      </c>
      <c r="G92" s="83">
        <v>11</v>
      </c>
      <c r="H92" s="84" t="s">
        <v>15</v>
      </c>
    </row>
    <row r="93" spans="1:8" ht="18.75" customHeight="1" x14ac:dyDescent="0.2">
      <c r="A93" s="72">
        <v>90</v>
      </c>
      <c r="B93" s="85">
        <v>2222</v>
      </c>
      <c r="C93" s="87" t="s">
        <v>393</v>
      </c>
      <c r="D93" s="88">
        <v>32162</v>
      </c>
      <c r="E93" s="88">
        <v>192</v>
      </c>
      <c r="F93" s="89">
        <f t="shared" si="2"/>
        <v>167.51041666666666</v>
      </c>
      <c r="G93" s="83">
        <v>20</v>
      </c>
      <c r="H93" s="84" t="s">
        <v>13</v>
      </c>
    </row>
    <row r="94" spans="1:8" ht="18.75" customHeight="1" x14ac:dyDescent="0.2">
      <c r="A94" s="72">
        <v>91</v>
      </c>
      <c r="B94" s="85">
        <v>2266</v>
      </c>
      <c r="C94" s="87" t="s">
        <v>401</v>
      </c>
      <c r="D94" s="88">
        <v>2940</v>
      </c>
      <c r="E94" s="88">
        <v>14</v>
      </c>
      <c r="F94" s="89">
        <f t="shared" si="2"/>
        <v>210</v>
      </c>
      <c r="G94" s="83" t="s">
        <v>10</v>
      </c>
      <c r="H94" s="84" t="s">
        <v>11</v>
      </c>
    </row>
    <row r="95" spans="1:8" ht="18.75" customHeight="1" x14ac:dyDescent="0.2">
      <c r="A95" s="72">
        <v>92</v>
      </c>
      <c r="B95" s="85">
        <v>521</v>
      </c>
      <c r="C95" s="87" t="s">
        <v>162</v>
      </c>
      <c r="D95" s="88">
        <v>12022</v>
      </c>
      <c r="E95" s="88">
        <v>69</v>
      </c>
      <c r="F95" s="89">
        <f t="shared" si="2"/>
        <v>174.231884057971</v>
      </c>
      <c r="G95" s="83">
        <v>16</v>
      </c>
      <c r="H95" s="84" t="s">
        <v>13</v>
      </c>
    </row>
    <row r="96" spans="1:8" ht="18.75" customHeight="1" x14ac:dyDescent="0.2">
      <c r="A96" s="72">
        <v>93</v>
      </c>
      <c r="B96" s="85">
        <v>1011</v>
      </c>
      <c r="C96" s="87" t="s">
        <v>163</v>
      </c>
      <c r="D96" s="88">
        <v>2167</v>
      </c>
      <c r="E96" s="88">
        <v>16</v>
      </c>
      <c r="F96" s="89">
        <f t="shared" si="2"/>
        <v>135.4375</v>
      </c>
      <c r="G96" s="83" t="s">
        <v>10</v>
      </c>
      <c r="H96" s="84" t="s">
        <v>19</v>
      </c>
    </row>
    <row r="97" spans="1:8" ht="18.75" customHeight="1" x14ac:dyDescent="0.2">
      <c r="A97" s="72">
        <v>94</v>
      </c>
      <c r="B97" s="86">
        <v>1946</v>
      </c>
      <c r="C97" s="87" t="s">
        <v>333</v>
      </c>
      <c r="D97" s="88">
        <v>0</v>
      </c>
      <c r="E97" s="88">
        <v>0</v>
      </c>
      <c r="F97" s="89" t="str">
        <f t="shared" si="2"/>
        <v/>
      </c>
      <c r="G97" s="83" t="s">
        <v>10</v>
      </c>
      <c r="H97" s="84" t="s">
        <v>11</v>
      </c>
    </row>
    <row r="98" spans="1:8" ht="18.75" customHeight="1" x14ac:dyDescent="0.2">
      <c r="A98" s="72">
        <v>95</v>
      </c>
      <c r="B98" s="86">
        <v>522</v>
      </c>
      <c r="C98" s="87" t="s">
        <v>165</v>
      </c>
      <c r="D98" s="88">
        <v>14823</v>
      </c>
      <c r="E98" s="88">
        <v>86</v>
      </c>
      <c r="F98" s="89">
        <f t="shared" si="2"/>
        <v>172.36046511627907</v>
      </c>
      <c r="G98" s="83">
        <v>17</v>
      </c>
      <c r="H98" s="84" t="s">
        <v>13</v>
      </c>
    </row>
    <row r="99" spans="1:8" ht="18.75" customHeight="1" x14ac:dyDescent="0.2">
      <c r="A99" s="72">
        <v>96</v>
      </c>
      <c r="B99" s="86">
        <v>1373</v>
      </c>
      <c r="C99" s="87" t="s">
        <v>321</v>
      </c>
      <c r="D99" s="88">
        <v>2012</v>
      </c>
      <c r="E99" s="88">
        <v>15</v>
      </c>
      <c r="F99" s="89">
        <f t="shared" si="2"/>
        <v>134.13333333333333</v>
      </c>
      <c r="G99" s="83" t="s">
        <v>10</v>
      </c>
      <c r="H99" s="84" t="s">
        <v>19</v>
      </c>
    </row>
    <row r="100" spans="1:8" ht="18.75" customHeight="1" x14ac:dyDescent="0.2">
      <c r="A100" s="72">
        <v>97</v>
      </c>
      <c r="B100" s="85">
        <v>540</v>
      </c>
      <c r="C100" s="87" t="s">
        <v>171</v>
      </c>
      <c r="D100" s="88">
        <v>12350</v>
      </c>
      <c r="E100" s="88">
        <v>71</v>
      </c>
      <c r="F100" s="89">
        <f t="shared" ref="F100:F131" si="3">IF(D100=0,"",(D100/E100))</f>
        <v>173.94366197183098</v>
      </c>
      <c r="G100" s="83">
        <v>16</v>
      </c>
      <c r="H100" s="84" t="s">
        <v>17</v>
      </c>
    </row>
    <row r="101" spans="1:8" ht="18.75" customHeight="1" x14ac:dyDescent="0.2">
      <c r="A101" s="72">
        <v>98</v>
      </c>
      <c r="B101" s="86">
        <v>541</v>
      </c>
      <c r="C101" s="87" t="s">
        <v>172</v>
      </c>
      <c r="D101" s="88">
        <v>57714</v>
      </c>
      <c r="E101" s="88">
        <v>309</v>
      </c>
      <c r="F101" s="89">
        <f t="shared" si="3"/>
        <v>186.77669902912621</v>
      </c>
      <c r="G101" s="83">
        <v>8</v>
      </c>
      <c r="H101" s="84" t="s">
        <v>55</v>
      </c>
    </row>
    <row r="102" spans="1:8" ht="18.75" customHeight="1" x14ac:dyDescent="0.2">
      <c r="A102" s="72">
        <v>99</v>
      </c>
      <c r="B102" s="85">
        <v>552</v>
      </c>
      <c r="C102" s="87" t="s">
        <v>175</v>
      </c>
      <c r="D102" s="88">
        <v>22255</v>
      </c>
      <c r="E102" s="88">
        <v>128</v>
      </c>
      <c r="F102" s="89">
        <f t="shared" si="3"/>
        <v>173.8671875</v>
      </c>
      <c r="G102" s="83">
        <v>16</v>
      </c>
      <c r="H102" s="84" t="s">
        <v>13</v>
      </c>
    </row>
    <row r="103" spans="1:8" ht="18.75" customHeight="1" x14ac:dyDescent="0.2">
      <c r="A103" s="72">
        <v>100</v>
      </c>
      <c r="B103" s="86">
        <v>553</v>
      </c>
      <c r="C103" s="87" t="s">
        <v>176</v>
      </c>
      <c r="D103" s="88">
        <v>2089</v>
      </c>
      <c r="E103" s="88">
        <v>16</v>
      </c>
      <c r="F103" s="89">
        <f t="shared" si="3"/>
        <v>130.5625</v>
      </c>
      <c r="G103" s="83" t="s">
        <v>10</v>
      </c>
      <c r="H103" s="84" t="s">
        <v>19</v>
      </c>
    </row>
    <row r="104" spans="1:8" ht="18.75" customHeight="1" x14ac:dyDescent="0.2">
      <c r="A104" s="72">
        <v>101</v>
      </c>
      <c r="B104" s="85">
        <v>2272</v>
      </c>
      <c r="C104" s="87" t="s">
        <v>409</v>
      </c>
      <c r="D104" s="88">
        <v>3637</v>
      </c>
      <c r="E104" s="88">
        <v>30</v>
      </c>
      <c r="F104" s="89">
        <f t="shared" si="3"/>
        <v>121.23333333333333</v>
      </c>
      <c r="G104" s="83" t="s">
        <v>10</v>
      </c>
      <c r="H104" s="84" t="s">
        <v>19</v>
      </c>
    </row>
    <row r="105" spans="1:8" ht="18.75" customHeight="1" x14ac:dyDescent="0.2">
      <c r="A105" s="72">
        <v>102</v>
      </c>
      <c r="B105" s="85">
        <v>559</v>
      </c>
      <c r="C105" s="87" t="s">
        <v>177</v>
      </c>
      <c r="D105" s="88">
        <v>17545</v>
      </c>
      <c r="E105" s="88">
        <v>109</v>
      </c>
      <c r="F105" s="89">
        <f t="shared" si="3"/>
        <v>160.96330275229357</v>
      </c>
      <c r="G105" s="83">
        <v>24</v>
      </c>
      <c r="H105" s="84" t="s">
        <v>13</v>
      </c>
    </row>
    <row r="106" spans="1:8" ht="18.75" customHeight="1" x14ac:dyDescent="0.2">
      <c r="A106" s="72">
        <v>103</v>
      </c>
      <c r="B106" s="85">
        <v>568</v>
      </c>
      <c r="C106" s="87" t="s">
        <v>280</v>
      </c>
      <c r="D106" s="88">
        <v>3244</v>
      </c>
      <c r="E106" s="88">
        <v>20</v>
      </c>
      <c r="F106" s="89">
        <f t="shared" si="3"/>
        <v>162.19999999999999</v>
      </c>
      <c r="G106" s="83" t="s">
        <v>10</v>
      </c>
      <c r="H106" s="84" t="s">
        <v>11</v>
      </c>
    </row>
    <row r="107" spans="1:8" ht="18.75" customHeight="1" x14ac:dyDescent="0.2">
      <c r="A107" s="72">
        <v>104</v>
      </c>
      <c r="B107" s="85">
        <v>1947</v>
      </c>
      <c r="C107" s="87" t="s">
        <v>334</v>
      </c>
      <c r="D107" s="88">
        <v>4199</v>
      </c>
      <c r="E107" s="88">
        <v>26</v>
      </c>
      <c r="F107" s="89">
        <f t="shared" si="3"/>
        <v>161.5</v>
      </c>
      <c r="G107" s="83" t="s">
        <v>10</v>
      </c>
      <c r="H107" s="84" t="s">
        <v>19</v>
      </c>
    </row>
    <row r="108" spans="1:8" ht="18.75" customHeight="1" x14ac:dyDescent="0.2">
      <c r="A108" s="72">
        <v>105</v>
      </c>
      <c r="B108" s="85">
        <v>1948</v>
      </c>
      <c r="C108" s="87" t="s">
        <v>335</v>
      </c>
      <c r="D108" s="88">
        <v>7658</v>
      </c>
      <c r="E108" s="88">
        <v>50</v>
      </c>
      <c r="F108" s="89">
        <f t="shared" si="3"/>
        <v>153.16</v>
      </c>
      <c r="G108" s="83">
        <v>28</v>
      </c>
      <c r="H108" s="84" t="s">
        <v>13</v>
      </c>
    </row>
    <row r="109" spans="1:8" ht="18.75" customHeight="1" x14ac:dyDescent="0.2">
      <c r="A109" s="72">
        <v>106</v>
      </c>
      <c r="B109" s="86">
        <v>2223</v>
      </c>
      <c r="C109" s="87" t="s">
        <v>394</v>
      </c>
      <c r="D109" s="88">
        <v>28352</v>
      </c>
      <c r="E109" s="88">
        <v>189</v>
      </c>
      <c r="F109" s="89">
        <f t="shared" si="3"/>
        <v>150.010582010582</v>
      </c>
      <c r="G109" s="83">
        <v>30</v>
      </c>
      <c r="H109" s="84" t="s">
        <v>17</v>
      </c>
    </row>
    <row r="110" spans="1:8" ht="18.75" customHeight="1" x14ac:dyDescent="0.2">
      <c r="A110" s="72">
        <v>107</v>
      </c>
      <c r="B110" s="85">
        <v>2294</v>
      </c>
      <c r="C110" s="87" t="s">
        <v>419</v>
      </c>
      <c r="D110" s="88">
        <v>5945</v>
      </c>
      <c r="E110" s="88">
        <v>33</v>
      </c>
      <c r="F110" s="89">
        <f t="shared" si="3"/>
        <v>180.15151515151516</v>
      </c>
      <c r="G110" s="83" t="s">
        <v>10</v>
      </c>
      <c r="H110" s="84" t="s">
        <v>11</v>
      </c>
    </row>
    <row r="111" spans="1:8" ht="18.75" customHeight="1" x14ac:dyDescent="0.2">
      <c r="A111" s="72">
        <v>108</v>
      </c>
      <c r="B111" s="86">
        <v>2225</v>
      </c>
      <c r="C111" s="87" t="s">
        <v>396</v>
      </c>
      <c r="D111" s="88">
        <v>10873</v>
      </c>
      <c r="E111" s="88">
        <v>70</v>
      </c>
      <c r="F111" s="89">
        <f t="shared" si="3"/>
        <v>155.32857142857142</v>
      </c>
      <c r="G111" s="83">
        <v>27</v>
      </c>
      <c r="H111" s="84" t="s">
        <v>13</v>
      </c>
    </row>
    <row r="112" spans="1:8" ht="18.75" customHeight="1" x14ac:dyDescent="0.2">
      <c r="A112" s="72">
        <v>109</v>
      </c>
      <c r="B112" s="86">
        <v>2211</v>
      </c>
      <c r="C112" s="87" t="s">
        <v>386</v>
      </c>
      <c r="D112" s="88">
        <v>0</v>
      </c>
      <c r="E112" s="88">
        <v>0</v>
      </c>
      <c r="F112" s="89" t="str">
        <f t="shared" si="3"/>
        <v/>
      </c>
      <c r="G112" s="83" t="s">
        <v>10</v>
      </c>
      <c r="H112" s="84" t="s">
        <v>11</v>
      </c>
    </row>
    <row r="113" spans="1:8" ht="18.75" customHeight="1" x14ac:dyDescent="0.2">
      <c r="A113" s="72">
        <v>110</v>
      </c>
      <c r="B113" s="85">
        <v>582</v>
      </c>
      <c r="C113" s="87" t="s">
        <v>181</v>
      </c>
      <c r="D113" s="88">
        <v>43302</v>
      </c>
      <c r="E113" s="88">
        <v>243</v>
      </c>
      <c r="F113" s="89">
        <f t="shared" si="3"/>
        <v>178.19753086419752</v>
      </c>
      <c r="G113" s="83">
        <v>13</v>
      </c>
      <c r="H113" s="84" t="s">
        <v>15</v>
      </c>
    </row>
    <row r="114" spans="1:8" ht="18.75" customHeight="1" x14ac:dyDescent="0.2">
      <c r="A114" s="72">
        <v>111</v>
      </c>
      <c r="B114" s="86">
        <v>2349</v>
      </c>
      <c r="C114" s="87" t="s">
        <v>420</v>
      </c>
      <c r="D114" s="88">
        <v>10216</v>
      </c>
      <c r="E114" s="88">
        <v>70</v>
      </c>
      <c r="F114" s="89">
        <f t="shared" si="3"/>
        <v>145.94285714285715</v>
      </c>
      <c r="G114" s="83">
        <v>33</v>
      </c>
      <c r="H114" s="84" t="s">
        <v>13</v>
      </c>
    </row>
    <row r="115" spans="1:8" ht="18.75" customHeight="1" x14ac:dyDescent="0.2">
      <c r="A115" s="72">
        <v>112</v>
      </c>
      <c r="B115" s="85">
        <v>1825</v>
      </c>
      <c r="C115" s="87" t="s">
        <v>294</v>
      </c>
      <c r="D115" s="88">
        <v>51685</v>
      </c>
      <c r="E115" s="88">
        <v>276</v>
      </c>
      <c r="F115" s="89">
        <f t="shared" si="3"/>
        <v>187.26449275362319</v>
      </c>
      <c r="G115" s="83">
        <v>8</v>
      </c>
      <c r="H115" s="84" t="s">
        <v>15</v>
      </c>
    </row>
    <row r="116" spans="1:8" ht="18.75" customHeight="1" x14ac:dyDescent="0.2">
      <c r="A116" s="72">
        <v>113</v>
      </c>
      <c r="B116" s="85">
        <v>327</v>
      </c>
      <c r="C116" s="87" t="s">
        <v>356</v>
      </c>
      <c r="D116" s="88">
        <v>4665</v>
      </c>
      <c r="E116" s="88">
        <v>25</v>
      </c>
      <c r="F116" s="89">
        <f t="shared" si="3"/>
        <v>186.6</v>
      </c>
      <c r="G116" s="83" t="s">
        <v>10</v>
      </c>
      <c r="H116" s="84" t="s">
        <v>19</v>
      </c>
    </row>
    <row r="117" spans="1:8" ht="18.75" customHeight="1" x14ac:dyDescent="0.2">
      <c r="A117" s="72">
        <v>114</v>
      </c>
      <c r="B117" s="85">
        <v>586</v>
      </c>
      <c r="C117" s="87" t="s">
        <v>183</v>
      </c>
      <c r="D117" s="88">
        <v>28603</v>
      </c>
      <c r="E117" s="88">
        <v>173</v>
      </c>
      <c r="F117" s="89">
        <f t="shared" si="3"/>
        <v>165.33526011560693</v>
      </c>
      <c r="G117" s="83">
        <v>21</v>
      </c>
      <c r="H117" s="84" t="s">
        <v>13</v>
      </c>
    </row>
    <row r="118" spans="1:8" ht="18.75" customHeight="1" x14ac:dyDescent="0.2">
      <c r="A118" s="72">
        <v>115</v>
      </c>
      <c r="B118" s="85">
        <v>2334</v>
      </c>
      <c r="C118" s="87" t="s">
        <v>421</v>
      </c>
      <c r="D118" s="88">
        <v>0</v>
      </c>
      <c r="E118" s="88">
        <v>0</v>
      </c>
      <c r="F118" s="89" t="str">
        <f t="shared" si="3"/>
        <v/>
      </c>
      <c r="G118" s="83" t="s">
        <v>10</v>
      </c>
      <c r="H118" s="84" t="s">
        <v>11</v>
      </c>
    </row>
    <row r="119" spans="1:8" ht="18.75" customHeight="1" x14ac:dyDescent="0.2">
      <c r="A119" s="72">
        <v>116</v>
      </c>
      <c r="B119" s="85">
        <v>1763</v>
      </c>
      <c r="C119" s="87" t="s">
        <v>326</v>
      </c>
      <c r="D119" s="88">
        <v>2480</v>
      </c>
      <c r="E119" s="88">
        <v>14</v>
      </c>
      <c r="F119" s="89">
        <f t="shared" si="3"/>
        <v>177.14285714285714</v>
      </c>
      <c r="G119" s="83" t="s">
        <v>10</v>
      </c>
      <c r="H119" s="84" t="s">
        <v>19</v>
      </c>
    </row>
    <row r="120" spans="1:8" ht="18.75" customHeight="1" x14ac:dyDescent="0.2">
      <c r="A120" s="72">
        <v>117</v>
      </c>
      <c r="B120" s="86">
        <v>1622</v>
      </c>
      <c r="C120" s="87" t="s">
        <v>422</v>
      </c>
      <c r="D120" s="88">
        <v>13042</v>
      </c>
      <c r="E120" s="88">
        <v>89</v>
      </c>
      <c r="F120" s="89">
        <f t="shared" si="3"/>
        <v>146.53932584269663</v>
      </c>
      <c r="G120" s="83">
        <v>32</v>
      </c>
      <c r="H120" s="84" t="s">
        <v>17</v>
      </c>
    </row>
    <row r="121" spans="1:8" ht="18.75" customHeight="1" x14ac:dyDescent="0.2">
      <c r="A121" s="72">
        <v>118</v>
      </c>
      <c r="B121" s="85">
        <v>1375</v>
      </c>
      <c r="C121" s="87" t="s">
        <v>187</v>
      </c>
      <c r="D121" s="88">
        <v>19251</v>
      </c>
      <c r="E121" s="88">
        <v>123</v>
      </c>
      <c r="F121" s="89">
        <f t="shared" si="3"/>
        <v>156.51219512195121</v>
      </c>
      <c r="G121" s="83">
        <v>26</v>
      </c>
      <c r="H121" s="84" t="s">
        <v>13</v>
      </c>
    </row>
    <row r="122" spans="1:8" ht="18.75" customHeight="1" x14ac:dyDescent="0.2">
      <c r="A122" s="72">
        <v>119</v>
      </c>
      <c r="B122" s="86">
        <v>1685</v>
      </c>
      <c r="C122" s="87" t="s">
        <v>188</v>
      </c>
      <c r="D122" s="88">
        <v>41696</v>
      </c>
      <c r="E122" s="88">
        <v>229</v>
      </c>
      <c r="F122" s="89">
        <f t="shared" si="3"/>
        <v>182.07860262008734</v>
      </c>
      <c r="G122" s="83">
        <v>11</v>
      </c>
      <c r="H122" s="84" t="s">
        <v>15</v>
      </c>
    </row>
    <row r="123" spans="1:8" ht="18.75" customHeight="1" x14ac:dyDescent="0.2">
      <c r="A123" s="72">
        <v>120</v>
      </c>
      <c r="B123" s="85">
        <v>2047</v>
      </c>
      <c r="C123" s="87" t="s">
        <v>351</v>
      </c>
      <c r="D123" s="88">
        <v>8464</v>
      </c>
      <c r="E123" s="88">
        <v>50</v>
      </c>
      <c r="F123" s="89">
        <f t="shared" si="3"/>
        <v>169.28</v>
      </c>
      <c r="G123" s="83">
        <v>19</v>
      </c>
      <c r="H123" s="84" t="s">
        <v>13</v>
      </c>
    </row>
    <row r="124" spans="1:8" ht="18.75" customHeight="1" x14ac:dyDescent="0.2">
      <c r="A124" s="72">
        <v>121</v>
      </c>
      <c r="B124" s="85">
        <v>1860</v>
      </c>
      <c r="C124" s="87" t="s">
        <v>297</v>
      </c>
      <c r="D124" s="88">
        <v>0</v>
      </c>
      <c r="E124" s="88">
        <v>0</v>
      </c>
      <c r="F124" s="89" t="str">
        <f t="shared" si="3"/>
        <v/>
      </c>
      <c r="G124" s="83" t="s">
        <v>10</v>
      </c>
      <c r="H124" s="84" t="s">
        <v>11</v>
      </c>
    </row>
    <row r="125" spans="1:8" ht="18.75" customHeight="1" x14ac:dyDescent="0.2">
      <c r="A125" s="72">
        <v>122</v>
      </c>
      <c r="B125" s="86">
        <v>1636</v>
      </c>
      <c r="C125" s="87" t="s">
        <v>323</v>
      </c>
      <c r="D125" s="88">
        <v>8327</v>
      </c>
      <c r="E125" s="88">
        <v>54</v>
      </c>
      <c r="F125" s="89">
        <f t="shared" si="3"/>
        <v>154.2037037037037</v>
      </c>
      <c r="G125" s="83">
        <v>28</v>
      </c>
      <c r="H125" s="84" t="s">
        <v>17</v>
      </c>
    </row>
    <row r="126" spans="1:8" ht="18.75" customHeight="1" x14ac:dyDescent="0.2">
      <c r="A126" s="72">
        <v>123</v>
      </c>
      <c r="B126" s="86">
        <v>633</v>
      </c>
      <c r="C126" s="87" t="s">
        <v>192</v>
      </c>
      <c r="D126" s="88">
        <v>5998</v>
      </c>
      <c r="E126" s="88">
        <v>35</v>
      </c>
      <c r="F126" s="89">
        <f t="shared" si="3"/>
        <v>171.37142857142857</v>
      </c>
      <c r="G126" s="83" t="s">
        <v>10</v>
      </c>
      <c r="H126" s="84" t="s">
        <v>19</v>
      </c>
    </row>
    <row r="127" spans="1:8" ht="18.75" customHeight="1" x14ac:dyDescent="0.2">
      <c r="A127" s="72">
        <v>124</v>
      </c>
      <c r="B127" s="85">
        <v>636</v>
      </c>
      <c r="C127" s="87" t="s">
        <v>193</v>
      </c>
      <c r="D127" s="88">
        <v>20814</v>
      </c>
      <c r="E127" s="88">
        <v>112</v>
      </c>
      <c r="F127" s="89">
        <f t="shared" si="3"/>
        <v>185.83928571428572</v>
      </c>
      <c r="G127" s="83">
        <v>9</v>
      </c>
      <c r="H127" s="84" t="s">
        <v>15</v>
      </c>
    </row>
    <row r="128" spans="1:8" ht="18.75" customHeight="1" x14ac:dyDescent="0.2">
      <c r="A128" s="72">
        <v>125</v>
      </c>
      <c r="B128" s="86">
        <v>637</v>
      </c>
      <c r="C128" s="87" t="s">
        <v>194</v>
      </c>
      <c r="D128" s="88">
        <v>19043</v>
      </c>
      <c r="E128" s="88">
        <v>109</v>
      </c>
      <c r="F128" s="89">
        <f t="shared" si="3"/>
        <v>174.70642201834863</v>
      </c>
      <c r="G128" s="83">
        <v>16</v>
      </c>
      <c r="H128" s="84" t="s">
        <v>13</v>
      </c>
    </row>
    <row r="129" spans="1:8" ht="18.75" customHeight="1" x14ac:dyDescent="0.2">
      <c r="A129" s="72">
        <v>126</v>
      </c>
      <c r="B129" s="86">
        <v>649</v>
      </c>
      <c r="C129" s="87" t="s">
        <v>195</v>
      </c>
      <c r="D129" s="88">
        <v>13053</v>
      </c>
      <c r="E129" s="88">
        <v>70</v>
      </c>
      <c r="F129" s="89">
        <f t="shared" si="3"/>
        <v>186.47142857142856</v>
      </c>
      <c r="G129" s="83">
        <v>8</v>
      </c>
      <c r="H129" s="84" t="s">
        <v>15</v>
      </c>
    </row>
    <row r="130" spans="1:8" ht="18.75" customHeight="1" x14ac:dyDescent="0.2">
      <c r="A130" s="72">
        <v>127</v>
      </c>
      <c r="B130" s="86">
        <v>1520</v>
      </c>
      <c r="C130" s="87" t="s">
        <v>196</v>
      </c>
      <c r="D130" s="88">
        <v>0</v>
      </c>
      <c r="E130" s="88">
        <v>0</v>
      </c>
      <c r="F130" s="89" t="str">
        <f t="shared" si="3"/>
        <v/>
      </c>
      <c r="G130" s="83" t="s">
        <v>10</v>
      </c>
      <c r="H130" s="84" t="s">
        <v>11</v>
      </c>
    </row>
    <row r="131" spans="1:8" ht="18.75" customHeight="1" x14ac:dyDescent="0.2">
      <c r="A131" s="72">
        <v>128</v>
      </c>
      <c r="B131" s="85">
        <v>1377</v>
      </c>
      <c r="C131" s="87" t="s">
        <v>322</v>
      </c>
      <c r="D131" s="88">
        <v>1804</v>
      </c>
      <c r="E131" s="88">
        <v>10</v>
      </c>
      <c r="F131" s="89">
        <f t="shared" si="3"/>
        <v>180.4</v>
      </c>
      <c r="G131" s="83" t="s">
        <v>10</v>
      </c>
      <c r="H131" s="84" t="s">
        <v>11</v>
      </c>
    </row>
    <row r="132" spans="1:8" ht="18.75" customHeight="1" x14ac:dyDescent="0.2">
      <c r="A132" s="72">
        <v>129</v>
      </c>
      <c r="B132" s="85">
        <v>1027</v>
      </c>
      <c r="C132" s="87" t="s">
        <v>319</v>
      </c>
      <c r="D132" s="88">
        <v>29999</v>
      </c>
      <c r="E132" s="88">
        <v>171</v>
      </c>
      <c r="F132" s="89">
        <f t="shared" ref="F132:F163" si="4">IF(D132=0,"",(D132/E132))</f>
        <v>175.43274853801171</v>
      </c>
      <c r="G132" s="83">
        <v>15</v>
      </c>
      <c r="H132" s="84" t="s">
        <v>13</v>
      </c>
    </row>
    <row r="133" spans="1:8" ht="18.75" customHeight="1" x14ac:dyDescent="0.2">
      <c r="A133" s="72">
        <v>130</v>
      </c>
      <c r="B133" s="85">
        <v>656</v>
      </c>
      <c r="C133" s="87" t="s">
        <v>201</v>
      </c>
      <c r="D133" s="88">
        <v>37035</v>
      </c>
      <c r="E133" s="88">
        <v>200</v>
      </c>
      <c r="F133" s="89">
        <f t="shared" si="4"/>
        <v>185.17500000000001</v>
      </c>
      <c r="G133" s="83">
        <v>9</v>
      </c>
      <c r="H133" s="84" t="s">
        <v>15</v>
      </c>
    </row>
    <row r="134" spans="1:8" ht="18.75" customHeight="1" x14ac:dyDescent="0.2">
      <c r="A134" s="72">
        <v>131</v>
      </c>
      <c r="B134" s="85">
        <v>663</v>
      </c>
      <c r="C134" s="87" t="s">
        <v>202</v>
      </c>
      <c r="D134" s="88">
        <v>7553</v>
      </c>
      <c r="E134" s="88">
        <v>42</v>
      </c>
      <c r="F134" s="89">
        <f t="shared" si="4"/>
        <v>179.83333333333334</v>
      </c>
      <c r="G134" s="83">
        <v>13</v>
      </c>
      <c r="H134" s="84" t="s">
        <v>15</v>
      </c>
    </row>
    <row r="135" spans="1:8" ht="18.75" customHeight="1" x14ac:dyDescent="0.2">
      <c r="A135" s="72">
        <v>132</v>
      </c>
      <c r="B135" s="85">
        <v>1270</v>
      </c>
      <c r="C135" s="87" t="s">
        <v>207</v>
      </c>
      <c r="D135" s="88">
        <v>25518</v>
      </c>
      <c r="E135" s="88">
        <v>145</v>
      </c>
      <c r="F135" s="89">
        <f t="shared" si="4"/>
        <v>175.98620689655172</v>
      </c>
      <c r="G135" s="83">
        <v>15</v>
      </c>
      <c r="H135" s="84" t="s">
        <v>13</v>
      </c>
    </row>
    <row r="136" spans="1:8" ht="18.75" customHeight="1" x14ac:dyDescent="0.2">
      <c r="A136" s="72">
        <v>133</v>
      </c>
      <c r="B136" s="85">
        <v>672</v>
      </c>
      <c r="C136" s="87" t="s">
        <v>209</v>
      </c>
      <c r="D136" s="88">
        <v>19782</v>
      </c>
      <c r="E136" s="88">
        <v>102</v>
      </c>
      <c r="F136" s="89">
        <f t="shared" si="4"/>
        <v>193.94117647058823</v>
      </c>
      <c r="G136" s="83">
        <v>4</v>
      </c>
      <c r="H136" s="84" t="s">
        <v>24</v>
      </c>
    </row>
    <row r="137" spans="1:8" ht="18.75" customHeight="1" x14ac:dyDescent="0.2">
      <c r="A137" s="72">
        <v>134</v>
      </c>
      <c r="B137" s="85">
        <v>680</v>
      </c>
      <c r="C137" s="87" t="s">
        <v>213</v>
      </c>
      <c r="D137" s="88">
        <v>4718</v>
      </c>
      <c r="E137" s="88">
        <v>25</v>
      </c>
      <c r="F137" s="89">
        <f t="shared" si="4"/>
        <v>188.72</v>
      </c>
      <c r="G137" s="83" t="s">
        <v>10</v>
      </c>
      <c r="H137" s="84" t="s">
        <v>11</v>
      </c>
    </row>
    <row r="138" spans="1:8" ht="18.75" customHeight="1" x14ac:dyDescent="0.2">
      <c r="A138" s="72">
        <v>135</v>
      </c>
      <c r="B138" s="86">
        <v>2236</v>
      </c>
      <c r="C138" s="87" t="s">
        <v>398</v>
      </c>
      <c r="D138" s="88">
        <v>2262</v>
      </c>
      <c r="E138" s="88">
        <v>16</v>
      </c>
      <c r="F138" s="89">
        <f t="shared" si="4"/>
        <v>141.375</v>
      </c>
      <c r="G138" s="83" t="s">
        <v>10</v>
      </c>
      <c r="H138" s="84" t="s">
        <v>275</v>
      </c>
    </row>
    <row r="139" spans="1:8" ht="18.75" customHeight="1" x14ac:dyDescent="0.2">
      <c r="A139" s="72">
        <v>136</v>
      </c>
      <c r="B139" s="86">
        <v>1192</v>
      </c>
      <c r="C139" s="87" t="s">
        <v>215</v>
      </c>
      <c r="D139" s="88">
        <v>17682</v>
      </c>
      <c r="E139" s="88">
        <v>102</v>
      </c>
      <c r="F139" s="89">
        <f t="shared" si="4"/>
        <v>173.35294117647058</v>
      </c>
      <c r="G139" s="83">
        <v>16</v>
      </c>
      <c r="H139" s="84" t="s">
        <v>13</v>
      </c>
    </row>
    <row r="140" spans="1:8" ht="18.75" customHeight="1" x14ac:dyDescent="0.2">
      <c r="A140" s="72">
        <v>137</v>
      </c>
      <c r="B140" s="85">
        <v>1378</v>
      </c>
      <c r="C140" s="87" t="s">
        <v>216</v>
      </c>
      <c r="D140" s="88">
        <v>12590</v>
      </c>
      <c r="E140" s="88">
        <v>77</v>
      </c>
      <c r="F140" s="89">
        <f t="shared" si="4"/>
        <v>163.50649350649351</v>
      </c>
      <c r="G140" s="83">
        <v>22</v>
      </c>
      <c r="H140" s="84" t="s">
        <v>13</v>
      </c>
    </row>
    <row r="141" spans="1:8" ht="18.75" customHeight="1" x14ac:dyDescent="0.2">
      <c r="A141" s="72">
        <v>138</v>
      </c>
      <c r="B141" s="85">
        <v>2273</v>
      </c>
      <c r="C141" s="87" t="s">
        <v>412</v>
      </c>
      <c r="D141" s="88">
        <v>8603</v>
      </c>
      <c r="E141" s="88">
        <v>53</v>
      </c>
      <c r="F141" s="89">
        <f t="shared" si="4"/>
        <v>162.32075471698113</v>
      </c>
      <c r="G141" s="83">
        <v>23</v>
      </c>
      <c r="H141" s="84" t="s">
        <v>13</v>
      </c>
    </row>
    <row r="142" spans="1:8" ht="18.75" customHeight="1" x14ac:dyDescent="0.2">
      <c r="A142" s="72">
        <v>139</v>
      </c>
      <c r="B142" s="85">
        <v>718</v>
      </c>
      <c r="C142" s="87" t="s">
        <v>217</v>
      </c>
      <c r="D142" s="88">
        <v>1262</v>
      </c>
      <c r="E142" s="88">
        <v>8</v>
      </c>
      <c r="F142" s="89">
        <f t="shared" si="4"/>
        <v>157.75</v>
      </c>
      <c r="G142" s="83" t="s">
        <v>10</v>
      </c>
      <c r="H142" s="84" t="s">
        <v>11</v>
      </c>
    </row>
    <row r="143" spans="1:8" ht="18.75" customHeight="1" x14ac:dyDescent="0.2">
      <c r="A143" s="72">
        <v>140</v>
      </c>
      <c r="B143" s="86">
        <v>721</v>
      </c>
      <c r="C143" s="90" t="s">
        <v>218</v>
      </c>
      <c r="D143" s="88">
        <v>19750</v>
      </c>
      <c r="E143" s="88">
        <v>111</v>
      </c>
      <c r="F143" s="89">
        <f t="shared" si="4"/>
        <v>177.92792792792793</v>
      </c>
      <c r="G143" s="83">
        <v>14</v>
      </c>
      <c r="H143" s="84" t="s">
        <v>13</v>
      </c>
    </row>
    <row r="144" spans="1:8" ht="18.75" customHeight="1" x14ac:dyDescent="0.2">
      <c r="A144" s="72">
        <v>141</v>
      </c>
      <c r="B144" s="85">
        <v>730</v>
      </c>
      <c r="C144" s="90" t="s">
        <v>219</v>
      </c>
      <c r="D144" s="88">
        <v>26071</v>
      </c>
      <c r="E144" s="88">
        <v>149</v>
      </c>
      <c r="F144" s="89">
        <f t="shared" si="4"/>
        <v>174.9731543624161</v>
      </c>
      <c r="G144" s="83">
        <v>16</v>
      </c>
      <c r="H144" s="84" t="s">
        <v>13</v>
      </c>
    </row>
    <row r="145" spans="1:8" ht="18.75" customHeight="1" x14ac:dyDescent="0.2">
      <c r="A145" s="72">
        <v>142</v>
      </c>
      <c r="B145" s="85">
        <v>1464</v>
      </c>
      <c r="C145" s="87" t="s">
        <v>220</v>
      </c>
      <c r="D145" s="88">
        <v>39178</v>
      </c>
      <c r="E145" s="88">
        <v>259</v>
      </c>
      <c r="F145" s="89">
        <f t="shared" si="4"/>
        <v>151.26640926640925</v>
      </c>
      <c r="G145" s="83">
        <v>29</v>
      </c>
      <c r="H145" s="84" t="s">
        <v>17</v>
      </c>
    </row>
    <row r="146" spans="1:8" ht="18.75" customHeight="1" x14ac:dyDescent="0.2">
      <c r="A146" s="72">
        <v>143</v>
      </c>
      <c r="B146" s="86">
        <v>742</v>
      </c>
      <c r="C146" s="87" t="s">
        <v>225</v>
      </c>
      <c r="D146" s="88">
        <v>38665</v>
      </c>
      <c r="E146" s="88">
        <v>231</v>
      </c>
      <c r="F146" s="89">
        <f t="shared" si="4"/>
        <v>167.38095238095238</v>
      </c>
      <c r="G146" s="83">
        <v>20</v>
      </c>
      <c r="H146" s="84" t="s">
        <v>13</v>
      </c>
    </row>
    <row r="147" spans="1:8" ht="18.75" customHeight="1" x14ac:dyDescent="0.2">
      <c r="A147" s="72">
        <v>144</v>
      </c>
      <c r="B147" s="86">
        <v>1966</v>
      </c>
      <c r="C147" s="87" t="s">
        <v>337</v>
      </c>
      <c r="D147" s="88">
        <v>0</v>
      </c>
      <c r="E147" s="88">
        <v>0</v>
      </c>
      <c r="F147" s="89" t="str">
        <f t="shared" si="4"/>
        <v/>
      </c>
      <c r="G147" s="83" t="s">
        <v>10</v>
      </c>
      <c r="H147" s="84" t="s">
        <v>11</v>
      </c>
    </row>
    <row r="148" spans="1:8" ht="18.75" customHeight="1" x14ac:dyDescent="0.2">
      <c r="A148" s="72">
        <v>145</v>
      </c>
      <c r="B148" s="85">
        <v>762</v>
      </c>
      <c r="C148" s="87" t="s">
        <v>229</v>
      </c>
      <c r="D148" s="88">
        <v>7234</v>
      </c>
      <c r="E148" s="88">
        <v>53</v>
      </c>
      <c r="F148" s="89">
        <f t="shared" si="4"/>
        <v>136.49056603773585</v>
      </c>
      <c r="G148" s="83">
        <v>35</v>
      </c>
      <c r="H148" s="84" t="s">
        <v>13</v>
      </c>
    </row>
    <row r="149" spans="1:8" ht="18.75" customHeight="1" x14ac:dyDescent="0.2">
      <c r="A149" s="72">
        <v>146</v>
      </c>
      <c r="B149" s="86">
        <v>1272</v>
      </c>
      <c r="C149" s="87" t="s">
        <v>231</v>
      </c>
      <c r="D149" s="88">
        <v>1409</v>
      </c>
      <c r="E149" s="88">
        <v>9</v>
      </c>
      <c r="F149" s="89">
        <f t="shared" si="4"/>
        <v>156.55555555555554</v>
      </c>
      <c r="G149" s="83" t="s">
        <v>10</v>
      </c>
      <c r="H149" s="84" t="s">
        <v>19</v>
      </c>
    </row>
    <row r="150" spans="1:8" ht="18.75" customHeight="1" x14ac:dyDescent="0.2">
      <c r="A150" s="72">
        <v>147</v>
      </c>
      <c r="B150" s="86">
        <v>2295</v>
      </c>
      <c r="C150" s="87" t="s">
        <v>423</v>
      </c>
      <c r="D150" s="88">
        <v>11907</v>
      </c>
      <c r="E150" s="88">
        <v>79</v>
      </c>
      <c r="F150" s="89">
        <f t="shared" si="4"/>
        <v>150.72151898734177</v>
      </c>
      <c r="G150" s="83">
        <v>30</v>
      </c>
      <c r="H150" s="84" t="s">
        <v>13</v>
      </c>
    </row>
    <row r="151" spans="1:8" ht="18.75" customHeight="1" x14ac:dyDescent="0.2">
      <c r="A151" s="72">
        <v>148</v>
      </c>
      <c r="B151" s="85">
        <v>790</v>
      </c>
      <c r="C151" s="87" t="s">
        <v>233</v>
      </c>
      <c r="D151" s="88">
        <v>32295</v>
      </c>
      <c r="E151" s="88">
        <v>168</v>
      </c>
      <c r="F151" s="89">
        <f t="shared" si="4"/>
        <v>192.23214285714286</v>
      </c>
      <c r="G151" s="83">
        <v>5</v>
      </c>
      <c r="H151" s="84" t="s">
        <v>24</v>
      </c>
    </row>
    <row r="152" spans="1:8" ht="18.75" customHeight="1" x14ac:dyDescent="0.2">
      <c r="A152" s="72">
        <v>149</v>
      </c>
      <c r="B152" s="85">
        <v>1466</v>
      </c>
      <c r="C152" s="87" t="s">
        <v>234</v>
      </c>
      <c r="D152" s="88">
        <v>26739</v>
      </c>
      <c r="E152" s="88">
        <v>142</v>
      </c>
      <c r="F152" s="89">
        <f t="shared" si="4"/>
        <v>188.30281690140845</v>
      </c>
      <c r="G152" s="83">
        <v>7</v>
      </c>
      <c r="H152" s="84" t="s">
        <v>15</v>
      </c>
    </row>
    <row r="153" spans="1:8" ht="18.75" customHeight="1" x14ac:dyDescent="0.2">
      <c r="A153" s="72">
        <v>150</v>
      </c>
      <c r="B153" s="86">
        <v>806</v>
      </c>
      <c r="C153" s="87" t="s">
        <v>316</v>
      </c>
      <c r="D153" s="88">
        <v>12576</v>
      </c>
      <c r="E153" s="88">
        <v>65</v>
      </c>
      <c r="F153" s="89">
        <f t="shared" si="4"/>
        <v>193.47692307692307</v>
      </c>
      <c r="G153" s="83">
        <v>4</v>
      </c>
      <c r="H153" s="84" t="s">
        <v>24</v>
      </c>
    </row>
    <row r="154" spans="1:8" ht="18.75" customHeight="1" x14ac:dyDescent="0.2">
      <c r="A154" s="72">
        <v>151</v>
      </c>
      <c r="B154" s="86">
        <v>1381</v>
      </c>
      <c r="C154" s="87" t="s">
        <v>238</v>
      </c>
      <c r="D154" s="88">
        <v>13246</v>
      </c>
      <c r="E154" s="88">
        <v>77</v>
      </c>
      <c r="F154" s="89">
        <f t="shared" si="4"/>
        <v>172.02597402597402</v>
      </c>
      <c r="G154" s="83">
        <v>17</v>
      </c>
      <c r="H154" s="84" t="s">
        <v>13</v>
      </c>
    </row>
    <row r="155" spans="1:8" ht="18.75" customHeight="1" x14ac:dyDescent="0.2">
      <c r="A155" s="72">
        <v>152</v>
      </c>
      <c r="B155" s="85">
        <v>1467</v>
      </c>
      <c r="C155" s="87" t="s">
        <v>240</v>
      </c>
      <c r="D155" s="88">
        <v>19284</v>
      </c>
      <c r="E155" s="88">
        <v>125</v>
      </c>
      <c r="F155" s="89">
        <f t="shared" si="4"/>
        <v>154.27199999999999</v>
      </c>
      <c r="G155" s="83">
        <v>28</v>
      </c>
      <c r="H155" s="84" t="s">
        <v>17</v>
      </c>
    </row>
    <row r="156" spans="1:8" ht="18.75" customHeight="1" x14ac:dyDescent="0.2">
      <c r="A156" s="72">
        <v>153</v>
      </c>
      <c r="B156" s="85">
        <v>2296</v>
      </c>
      <c r="C156" s="87" t="s">
        <v>424</v>
      </c>
      <c r="D156" s="88">
        <v>13152</v>
      </c>
      <c r="E156" s="88">
        <v>73</v>
      </c>
      <c r="F156" s="89">
        <f t="shared" si="4"/>
        <v>180.16438356164383</v>
      </c>
      <c r="G156" s="83">
        <v>12</v>
      </c>
      <c r="H156" s="84" t="s">
        <v>15</v>
      </c>
    </row>
    <row r="157" spans="1:8" ht="18.75" customHeight="1" x14ac:dyDescent="0.2">
      <c r="A157" s="72">
        <v>154</v>
      </c>
      <c r="B157" s="86">
        <v>856</v>
      </c>
      <c r="C157" s="87" t="s">
        <v>242</v>
      </c>
      <c r="D157" s="88">
        <v>3414</v>
      </c>
      <c r="E157" s="88">
        <v>22</v>
      </c>
      <c r="F157" s="89">
        <f t="shared" si="4"/>
        <v>155.18181818181819</v>
      </c>
      <c r="G157" s="83" t="s">
        <v>10</v>
      </c>
      <c r="H157" s="84" t="s">
        <v>19</v>
      </c>
    </row>
    <row r="158" spans="1:8" ht="18.75" customHeight="1" x14ac:dyDescent="0.2">
      <c r="A158" s="72">
        <v>155</v>
      </c>
      <c r="B158" s="86">
        <v>859</v>
      </c>
      <c r="C158" s="87" t="s">
        <v>243</v>
      </c>
      <c r="D158" s="88">
        <v>47352</v>
      </c>
      <c r="E158" s="88">
        <v>260</v>
      </c>
      <c r="F158" s="89">
        <f t="shared" si="4"/>
        <v>182.12307692307692</v>
      </c>
      <c r="G158" s="83">
        <v>11</v>
      </c>
      <c r="H158" s="84" t="s">
        <v>15</v>
      </c>
    </row>
    <row r="159" spans="1:8" ht="18.75" customHeight="1" x14ac:dyDescent="0.2">
      <c r="A159" s="72">
        <v>156</v>
      </c>
      <c r="B159" s="85">
        <v>860</v>
      </c>
      <c r="C159" s="87" t="s">
        <v>283</v>
      </c>
      <c r="D159" s="88">
        <v>18784</v>
      </c>
      <c r="E159" s="88">
        <v>106</v>
      </c>
      <c r="F159" s="89">
        <f t="shared" si="4"/>
        <v>177.20754716981133</v>
      </c>
      <c r="G159" s="83">
        <v>14</v>
      </c>
      <c r="H159" s="84" t="s">
        <v>13</v>
      </c>
    </row>
    <row r="160" spans="1:8" ht="18.75" customHeight="1" x14ac:dyDescent="0.2">
      <c r="A160" s="72">
        <v>157</v>
      </c>
      <c r="B160" s="85">
        <v>862</v>
      </c>
      <c r="C160" s="87" t="s">
        <v>244</v>
      </c>
      <c r="D160" s="88">
        <v>7720</v>
      </c>
      <c r="E160" s="88">
        <v>48</v>
      </c>
      <c r="F160" s="89">
        <f t="shared" si="4"/>
        <v>160.83333333333334</v>
      </c>
      <c r="G160" s="83">
        <v>24</v>
      </c>
      <c r="H160" s="84" t="s">
        <v>17</v>
      </c>
    </row>
    <row r="161" spans="1:8" ht="18.75" customHeight="1" x14ac:dyDescent="0.2">
      <c r="A161" s="72">
        <v>158</v>
      </c>
      <c r="B161" s="86">
        <v>863</v>
      </c>
      <c r="C161" s="87" t="s">
        <v>245</v>
      </c>
      <c r="D161" s="88">
        <v>3803</v>
      </c>
      <c r="E161" s="88">
        <v>24</v>
      </c>
      <c r="F161" s="89">
        <f t="shared" si="4"/>
        <v>158.45833333333334</v>
      </c>
      <c r="G161" s="83" t="s">
        <v>10</v>
      </c>
      <c r="H161" s="84" t="s">
        <v>11</v>
      </c>
    </row>
    <row r="162" spans="1:8" ht="18.75" customHeight="1" x14ac:dyDescent="0.2">
      <c r="A162" s="72">
        <v>159</v>
      </c>
      <c r="B162" s="85">
        <v>1868</v>
      </c>
      <c r="C162" s="87" t="s">
        <v>298</v>
      </c>
      <c r="D162" s="88">
        <v>31573</v>
      </c>
      <c r="E162" s="88">
        <v>177</v>
      </c>
      <c r="F162" s="89">
        <f t="shared" si="4"/>
        <v>178.37853107344634</v>
      </c>
      <c r="G162" s="83">
        <v>13</v>
      </c>
      <c r="H162" s="84" t="s">
        <v>15</v>
      </c>
    </row>
    <row r="163" spans="1:8" ht="18.75" customHeight="1" x14ac:dyDescent="0.2">
      <c r="A163" s="72">
        <v>160</v>
      </c>
      <c r="B163" s="86">
        <v>1869</v>
      </c>
      <c r="C163" s="87" t="s">
        <v>299</v>
      </c>
      <c r="D163" s="88">
        <v>26880</v>
      </c>
      <c r="E163" s="88">
        <v>164</v>
      </c>
      <c r="F163" s="89">
        <f t="shared" si="4"/>
        <v>163.90243902439025</v>
      </c>
      <c r="G163" s="83">
        <v>22</v>
      </c>
      <c r="H163" s="84" t="s">
        <v>17</v>
      </c>
    </row>
    <row r="164" spans="1:8" ht="18.75" customHeight="1" x14ac:dyDescent="0.2">
      <c r="A164" s="72">
        <v>161</v>
      </c>
      <c r="B164" s="85">
        <v>2224</v>
      </c>
      <c r="C164" s="87" t="s">
        <v>395</v>
      </c>
      <c r="D164" s="88">
        <v>3752</v>
      </c>
      <c r="E164" s="88">
        <v>28</v>
      </c>
      <c r="F164" s="89">
        <f t="shared" ref="F164:F174" si="5">IF(D164=0,"",(D164/E164))</f>
        <v>134</v>
      </c>
      <c r="G164" s="83" t="s">
        <v>10</v>
      </c>
      <c r="H164" s="84" t="s">
        <v>19</v>
      </c>
    </row>
    <row r="165" spans="1:8" ht="18.75" customHeight="1" x14ac:dyDescent="0.2">
      <c r="A165" s="72">
        <v>162</v>
      </c>
      <c r="B165" s="86">
        <v>892</v>
      </c>
      <c r="C165" s="87" t="s">
        <v>251</v>
      </c>
      <c r="D165" s="88">
        <v>12033</v>
      </c>
      <c r="E165" s="88">
        <v>66</v>
      </c>
      <c r="F165" s="89">
        <f t="shared" si="5"/>
        <v>182.31818181818181</v>
      </c>
      <c r="G165" s="83">
        <v>11</v>
      </c>
      <c r="H165" s="84" t="s">
        <v>15</v>
      </c>
    </row>
    <row r="166" spans="1:8" ht="18.75" customHeight="1" x14ac:dyDescent="0.2">
      <c r="A166" s="72">
        <v>163</v>
      </c>
      <c r="B166" s="86">
        <v>893</v>
      </c>
      <c r="C166" s="87" t="s">
        <v>252</v>
      </c>
      <c r="D166" s="88">
        <v>20998</v>
      </c>
      <c r="E166" s="88">
        <v>111</v>
      </c>
      <c r="F166" s="89">
        <f t="shared" si="5"/>
        <v>189.17117117117118</v>
      </c>
      <c r="G166" s="83">
        <v>7</v>
      </c>
      <c r="H166" s="84" t="s">
        <v>15</v>
      </c>
    </row>
    <row r="167" spans="1:8" ht="18.75" customHeight="1" x14ac:dyDescent="0.2">
      <c r="A167" s="72">
        <v>164</v>
      </c>
      <c r="B167" s="85">
        <v>2297</v>
      </c>
      <c r="C167" s="87" t="s">
        <v>425</v>
      </c>
      <c r="D167" s="88">
        <v>7209</v>
      </c>
      <c r="E167" s="88">
        <v>44</v>
      </c>
      <c r="F167" s="89">
        <f t="shared" si="5"/>
        <v>163.84090909090909</v>
      </c>
      <c r="G167" s="83">
        <v>22</v>
      </c>
      <c r="H167" s="84" t="s">
        <v>13</v>
      </c>
    </row>
    <row r="168" spans="1:8" ht="18.75" customHeight="1" x14ac:dyDescent="0.2">
      <c r="A168" s="72">
        <v>165</v>
      </c>
      <c r="B168" s="85">
        <v>905</v>
      </c>
      <c r="C168" s="90" t="s">
        <v>261</v>
      </c>
      <c r="D168" s="88">
        <v>12592</v>
      </c>
      <c r="E168" s="88">
        <v>72</v>
      </c>
      <c r="F168" s="89">
        <f t="shared" si="5"/>
        <v>174.88888888888889</v>
      </c>
      <c r="G168" s="83">
        <v>16</v>
      </c>
      <c r="H168" s="84" t="s">
        <v>13</v>
      </c>
    </row>
    <row r="169" spans="1:8" ht="18.75" customHeight="1" x14ac:dyDescent="0.2">
      <c r="A169" s="72">
        <v>166</v>
      </c>
      <c r="B169" s="85">
        <v>1643</v>
      </c>
      <c r="C169" s="90" t="s">
        <v>253</v>
      </c>
      <c r="D169" s="88">
        <v>2553</v>
      </c>
      <c r="E169" s="88">
        <v>16</v>
      </c>
      <c r="F169" s="89">
        <f t="shared" si="5"/>
        <v>159.5625</v>
      </c>
      <c r="G169" s="83" t="s">
        <v>10</v>
      </c>
      <c r="H169" s="84" t="s">
        <v>11</v>
      </c>
    </row>
    <row r="170" spans="1:8" ht="18.75" customHeight="1" x14ac:dyDescent="0.2">
      <c r="A170" s="72">
        <v>167</v>
      </c>
      <c r="B170" s="86">
        <v>2006</v>
      </c>
      <c r="C170" s="87" t="s">
        <v>343</v>
      </c>
      <c r="D170" s="88">
        <v>2552</v>
      </c>
      <c r="E170" s="88">
        <v>18</v>
      </c>
      <c r="F170" s="89">
        <f t="shared" si="5"/>
        <v>141.77777777777777</v>
      </c>
      <c r="G170" s="83" t="s">
        <v>10</v>
      </c>
      <c r="H170" s="84" t="s">
        <v>19</v>
      </c>
    </row>
    <row r="171" spans="1:8" ht="18.75" customHeight="1" x14ac:dyDescent="0.2">
      <c r="A171" s="72">
        <v>168</v>
      </c>
      <c r="B171" s="86">
        <v>913</v>
      </c>
      <c r="C171" s="87" t="s">
        <v>254</v>
      </c>
      <c r="D171" s="88">
        <v>20448</v>
      </c>
      <c r="E171" s="88">
        <v>116</v>
      </c>
      <c r="F171" s="89">
        <f t="shared" si="5"/>
        <v>176.27586206896552</v>
      </c>
      <c r="G171" s="83">
        <v>14</v>
      </c>
      <c r="H171" s="84" t="s">
        <v>13</v>
      </c>
    </row>
    <row r="172" spans="1:8" ht="18.75" customHeight="1" x14ac:dyDescent="0.2">
      <c r="A172" s="72">
        <v>169</v>
      </c>
      <c r="B172" s="86">
        <v>1757</v>
      </c>
      <c r="C172" s="87" t="s">
        <v>256</v>
      </c>
      <c r="D172" s="88">
        <v>4598</v>
      </c>
      <c r="E172" s="88">
        <v>30</v>
      </c>
      <c r="F172" s="89">
        <f t="shared" si="5"/>
        <v>153.26666666666668</v>
      </c>
      <c r="G172" s="83" t="s">
        <v>10</v>
      </c>
      <c r="H172" s="84" t="s">
        <v>19</v>
      </c>
    </row>
    <row r="173" spans="1:8" ht="18.75" customHeight="1" x14ac:dyDescent="0.2">
      <c r="A173" s="72">
        <v>170</v>
      </c>
      <c r="B173" s="85">
        <v>945</v>
      </c>
      <c r="C173" s="87" t="s">
        <v>429</v>
      </c>
      <c r="D173" s="88">
        <v>4638</v>
      </c>
      <c r="E173" s="88">
        <v>26</v>
      </c>
      <c r="F173" s="89">
        <f t="shared" si="5"/>
        <v>178.38461538461539</v>
      </c>
      <c r="G173" s="83" t="s">
        <v>10</v>
      </c>
      <c r="H173" s="84" t="s">
        <v>11</v>
      </c>
    </row>
    <row r="174" spans="1:8" ht="18.75" customHeight="1" x14ac:dyDescent="0.2">
      <c r="A174" s="72">
        <v>171</v>
      </c>
      <c r="B174" s="86">
        <v>2137</v>
      </c>
      <c r="C174" s="90" t="s">
        <v>376</v>
      </c>
      <c r="D174" s="88">
        <v>71787</v>
      </c>
      <c r="E174" s="88">
        <v>377</v>
      </c>
      <c r="F174" s="89">
        <f t="shared" si="5"/>
        <v>190.41644562334218</v>
      </c>
      <c r="G174" s="83">
        <v>6</v>
      </c>
      <c r="H174" s="84" t="s">
        <v>24</v>
      </c>
    </row>
  </sheetData>
  <mergeCells count="4">
    <mergeCell ref="A1:F1"/>
    <mergeCell ref="G1:H1"/>
    <mergeCell ref="A2:F2"/>
    <mergeCell ref="G2:H2"/>
  </mergeCells>
  <conditionalFormatting sqref="D14:E14">
    <cfRule type="cellIs" dxfId="92" priority="1" stopIfTrue="1" operator="equal">
      <formula>IF(#REF!&gt;=200,0,"")</formula>
    </cfRule>
  </conditionalFormatting>
  <conditionalFormatting sqref="F4:F174">
    <cfRule type="cellIs" dxfId="91" priority="2" stopIfTrue="1" operator="greaterThanOrEqual">
      <formula>200</formula>
    </cfRule>
  </conditionalFormatting>
  <conditionalFormatting sqref="G3">
    <cfRule type="cellIs" dxfId="90" priority="4" stopIfTrue="1" operator="between">
      <formula>0</formula>
      <formula>35</formula>
    </cfRule>
  </conditionalFormatting>
  <conditionalFormatting sqref="G4:G174">
    <cfRule type="cellIs" dxfId="89" priority="3" stopIfTrue="1" operator="equal">
      <formula>"A C"</formula>
    </cfRule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164"/>
  <sheetViews>
    <sheetView topLeftCell="A67" zoomScaleNormal="100" workbookViewId="0">
      <selection activeCell="L23" sqref="L23"/>
    </sheetView>
  </sheetViews>
  <sheetFormatPr baseColWidth="10" defaultColWidth="11.5703125" defaultRowHeight="15" x14ac:dyDescent="0.2"/>
  <cols>
    <col min="1" max="1" width="4" style="71" bestFit="1" customWidth="1"/>
    <col min="2" max="2" width="8" style="76" bestFit="1" customWidth="1"/>
    <col min="3" max="3" width="28.7109375" style="71" bestFit="1" customWidth="1"/>
    <col min="4" max="5" width="7.28515625" style="76" bestFit="1" customWidth="1"/>
    <col min="6" max="6" width="11.42578125" style="116" customWidth="1"/>
    <col min="7" max="7" width="9.5703125" style="71" bestFit="1" customWidth="1"/>
    <col min="8" max="8" width="9.85546875" style="71" bestFit="1" customWidth="1"/>
    <col min="9" max="9" width="14.5703125" style="92" bestFit="1" customWidth="1"/>
    <col min="10" max="16384" width="11.5703125" style="71"/>
  </cols>
  <sheetData>
    <row r="1" spans="1:9" ht="20.25" x14ac:dyDescent="0.3">
      <c r="A1" s="360" t="s">
        <v>450</v>
      </c>
      <c r="B1" s="361"/>
      <c r="C1" s="361"/>
      <c r="D1" s="361"/>
      <c r="E1" s="361"/>
      <c r="F1" s="362"/>
      <c r="G1" s="370" t="s">
        <v>0</v>
      </c>
      <c r="H1" s="371"/>
    </row>
    <row r="2" spans="1:9" ht="20.25" x14ac:dyDescent="0.3">
      <c r="A2" s="365" t="s">
        <v>1</v>
      </c>
      <c r="B2" s="366"/>
      <c r="C2" s="366"/>
      <c r="D2" s="366"/>
      <c r="E2" s="366"/>
      <c r="F2" s="367"/>
      <c r="G2" s="372" t="s">
        <v>451</v>
      </c>
      <c r="H2" s="373"/>
    </row>
    <row r="3" spans="1:9" ht="12.75" x14ac:dyDescent="0.2">
      <c r="A3" s="72"/>
      <c r="B3" s="73" t="s">
        <v>2</v>
      </c>
      <c r="C3" s="74" t="s">
        <v>3</v>
      </c>
      <c r="D3" s="98" t="s">
        <v>4</v>
      </c>
      <c r="E3" s="98" t="s">
        <v>5</v>
      </c>
      <c r="F3" s="99" t="s">
        <v>6</v>
      </c>
      <c r="G3" s="94" t="s">
        <v>7</v>
      </c>
      <c r="H3" s="100" t="s">
        <v>8</v>
      </c>
      <c r="I3" s="95"/>
    </row>
    <row r="4" spans="1:9" ht="12.75" x14ac:dyDescent="0.2">
      <c r="A4" s="72">
        <v>1</v>
      </c>
      <c r="B4" s="101">
        <v>1611</v>
      </c>
      <c r="C4" s="102" t="s">
        <v>16</v>
      </c>
      <c r="D4" s="75">
        <v>3348</v>
      </c>
      <c r="E4" s="75">
        <v>26</v>
      </c>
      <c r="F4" s="118">
        <v>128.76923076923077</v>
      </c>
      <c r="G4" s="94" t="s">
        <v>10</v>
      </c>
      <c r="H4" s="117" t="s">
        <v>19</v>
      </c>
      <c r="I4" s="97"/>
    </row>
    <row r="5" spans="1:9" ht="12.75" x14ac:dyDescent="0.2">
      <c r="A5" s="72">
        <v>2</v>
      </c>
      <c r="B5" s="101">
        <v>1165</v>
      </c>
      <c r="C5" s="102" t="s">
        <v>320</v>
      </c>
      <c r="D5" s="75">
        <v>27267</v>
      </c>
      <c r="E5" s="75">
        <v>157</v>
      </c>
      <c r="F5" s="118">
        <v>173.67515923566879</v>
      </c>
      <c r="G5" s="94">
        <v>16</v>
      </c>
      <c r="H5" s="117" t="s">
        <v>17</v>
      </c>
      <c r="I5" s="97"/>
    </row>
    <row r="6" spans="1:9" ht="12.75" x14ac:dyDescent="0.2">
      <c r="A6" s="72">
        <v>3</v>
      </c>
      <c r="B6" s="101">
        <v>1819</v>
      </c>
      <c r="C6" s="102" t="s">
        <v>288</v>
      </c>
      <c r="D6" s="75">
        <v>38976</v>
      </c>
      <c r="E6" s="75">
        <v>242</v>
      </c>
      <c r="F6" s="118">
        <v>161.05785123966942</v>
      </c>
      <c r="G6" s="94">
        <v>23</v>
      </c>
      <c r="H6" s="117" t="s">
        <v>17</v>
      </c>
      <c r="I6" s="97"/>
    </row>
    <row r="7" spans="1:9" ht="12.75" x14ac:dyDescent="0.2">
      <c r="A7" s="72">
        <v>4</v>
      </c>
      <c r="B7" s="103">
        <v>1781</v>
      </c>
      <c r="C7" s="102" t="s">
        <v>20</v>
      </c>
      <c r="D7" s="75">
        <v>0</v>
      </c>
      <c r="E7" s="75">
        <v>0</v>
      </c>
      <c r="F7" s="118" t="e">
        <v>#DIV/0!</v>
      </c>
      <c r="G7" s="94" t="s">
        <v>10</v>
      </c>
      <c r="H7" s="117" t="s">
        <v>11</v>
      </c>
      <c r="I7" s="97"/>
    </row>
    <row r="8" spans="1:9" ht="12.75" x14ac:dyDescent="0.2">
      <c r="A8" s="72">
        <v>5</v>
      </c>
      <c r="B8" s="101">
        <v>48</v>
      </c>
      <c r="C8" s="102" t="s">
        <v>23</v>
      </c>
      <c r="D8" s="75">
        <v>8933</v>
      </c>
      <c r="E8" s="75">
        <v>46</v>
      </c>
      <c r="F8" s="118">
        <v>194.19565217391303</v>
      </c>
      <c r="G8" s="94">
        <v>4</v>
      </c>
      <c r="H8" s="117" t="s">
        <v>24</v>
      </c>
      <c r="I8" s="97"/>
    </row>
    <row r="9" spans="1:9" ht="12.75" x14ac:dyDescent="0.2">
      <c r="A9" s="72">
        <v>6</v>
      </c>
      <c r="B9" s="101">
        <v>1739</v>
      </c>
      <c r="C9" s="102" t="s">
        <v>25</v>
      </c>
      <c r="D9" s="75">
        <v>7750</v>
      </c>
      <c r="E9" s="75">
        <v>47</v>
      </c>
      <c r="F9" s="118">
        <v>164.89361702127658</v>
      </c>
      <c r="G9" s="94">
        <v>22</v>
      </c>
      <c r="H9" s="117" t="s">
        <v>17</v>
      </c>
      <c r="I9" s="97"/>
    </row>
    <row r="10" spans="1:9" ht="12.75" x14ac:dyDescent="0.2">
      <c r="A10" s="72">
        <v>7</v>
      </c>
      <c r="B10" s="101">
        <v>2327</v>
      </c>
      <c r="C10" s="102" t="s">
        <v>415</v>
      </c>
      <c r="D10" s="75">
        <v>25104</v>
      </c>
      <c r="E10" s="75">
        <v>138</v>
      </c>
      <c r="F10" s="118">
        <v>181.91304347826087</v>
      </c>
      <c r="G10" s="94">
        <v>11</v>
      </c>
      <c r="H10" s="117" t="s">
        <v>15</v>
      </c>
      <c r="I10" s="97"/>
    </row>
    <row r="11" spans="1:9" ht="12.75" x14ac:dyDescent="0.2">
      <c r="A11" s="72">
        <v>8</v>
      </c>
      <c r="B11" s="104">
        <v>2321</v>
      </c>
      <c r="C11" s="102" t="s">
        <v>416</v>
      </c>
      <c r="D11" s="75">
        <v>8269</v>
      </c>
      <c r="E11" s="75">
        <v>45</v>
      </c>
      <c r="F11" s="118">
        <v>183.75555555555556</v>
      </c>
      <c r="G11" s="94">
        <v>10</v>
      </c>
      <c r="H11" s="117" t="s">
        <v>15</v>
      </c>
      <c r="I11" s="97"/>
    </row>
    <row r="12" spans="1:9" ht="12.75" x14ac:dyDescent="0.2">
      <c r="A12" s="72">
        <v>9</v>
      </c>
      <c r="B12" s="101">
        <v>108</v>
      </c>
      <c r="C12" s="102" t="s">
        <v>34</v>
      </c>
      <c r="D12" s="75">
        <v>1571</v>
      </c>
      <c r="E12" s="75">
        <v>9</v>
      </c>
      <c r="F12" s="118">
        <v>174.55555555555554</v>
      </c>
      <c r="G12" s="94" t="s">
        <v>10</v>
      </c>
      <c r="H12" s="117" t="s">
        <v>11</v>
      </c>
      <c r="I12" s="97"/>
    </row>
    <row r="13" spans="1:9" ht="12.75" x14ac:dyDescent="0.2">
      <c r="A13" s="72">
        <v>10</v>
      </c>
      <c r="B13" s="105">
        <v>110</v>
      </c>
      <c r="C13" s="102" t="s">
        <v>35</v>
      </c>
      <c r="D13" s="75">
        <v>0</v>
      </c>
      <c r="E13" s="75">
        <v>0</v>
      </c>
      <c r="F13" s="118" t="e">
        <v>#DIV/0!</v>
      </c>
      <c r="G13" s="94" t="s">
        <v>10</v>
      </c>
      <c r="H13" s="117" t="s">
        <v>19</v>
      </c>
      <c r="I13" s="97"/>
    </row>
    <row r="14" spans="1:9" ht="12.75" x14ac:dyDescent="0.2">
      <c r="A14" s="72">
        <v>11</v>
      </c>
      <c r="B14" s="105">
        <v>111</v>
      </c>
      <c r="C14" s="102" t="s">
        <v>36</v>
      </c>
      <c r="D14" s="75">
        <v>26476</v>
      </c>
      <c r="E14" s="75">
        <v>147</v>
      </c>
      <c r="F14" s="118">
        <v>180.10884353741497</v>
      </c>
      <c r="G14" s="94">
        <v>12</v>
      </c>
      <c r="H14" s="117" t="s">
        <v>15</v>
      </c>
      <c r="I14" s="97"/>
    </row>
    <row r="15" spans="1:9" ht="12.75" x14ac:dyDescent="0.2">
      <c r="A15" s="72">
        <v>12</v>
      </c>
      <c r="B15" s="105">
        <v>123</v>
      </c>
      <c r="C15" s="102" t="s">
        <v>40</v>
      </c>
      <c r="D15" s="75">
        <v>28965</v>
      </c>
      <c r="E15" s="75">
        <v>153</v>
      </c>
      <c r="F15" s="118">
        <v>189.31372549019608</v>
      </c>
      <c r="G15" s="94">
        <v>7</v>
      </c>
      <c r="H15" s="117" t="s">
        <v>15</v>
      </c>
      <c r="I15" s="97"/>
    </row>
    <row r="16" spans="1:9" ht="12.75" x14ac:dyDescent="0.2">
      <c r="A16" s="72">
        <v>13</v>
      </c>
      <c r="B16" s="106">
        <v>1943</v>
      </c>
      <c r="C16" s="102" t="s">
        <v>330</v>
      </c>
      <c r="D16" s="75">
        <v>0</v>
      </c>
      <c r="E16" s="75">
        <v>0</v>
      </c>
      <c r="F16" s="118" t="e">
        <v>#DIV/0!</v>
      </c>
      <c r="G16" s="94" t="s">
        <v>10</v>
      </c>
      <c r="H16" s="117" t="s">
        <v>11</v>
      </c>
      <c r="I16" s="97"/>
    </row>
    <row r="17" spans="1:9" ht="12.75" x14ac:dyDescent="0.2">
      <c r="A17" s="72">
        <v>14</v>
      </c>
      <c r="B17" s="105">
        <v>132</v>
      </c>
      <c r="C17" s="102" t="s">
        <v>43</v>
      </c>
      <c r="D17" s="75">
        <v>13842</v>
      </c>
      <c r="E17" s="75">
        <v>70</v>
      </c>
      <c r="F17" s="118">
        <v>197.74285714285713</v>
      </c>
      <c r="G17" s="94">
        <v>2</v>
      </c>
      <c r="H17" s="117" t="s">
        <v>24</v>
      </c>
      <c r="I17" s="97"/>
    </row>
    <row r="18" spans="1:9" ht="12.75" x14ac:dyDescent="0.2">
      <c r="A18" s="72">
        <v>15</v>
      </c>
      <c r="B18" s="103">
        <v>136</v>
      </c>
      <c r="C18" s="102" t="s">
        <v>312</v>
      </c>
      <c r="D18" s="75">
        <v>50981</v>
      </c>
      <c r="E18" s="75">
        <v>269</v>
      </c>
      <c r="F18" s="118">
        <v>189.52044609665427</v>
      </c>
      <c r="G18" s="94">
        <v>7</v>
      </c>
      <c r="H18" s="117" t="s">
        <v>15</v>
      </c>
      <c r="I18" s="97"/>
    </row>
    <row r="19" spans="1:9" ht="12.75" x14ac:dyDescent="0.2">
      <c r="A19" s="72">
        <v>16</v>
      </c>
      <c r="B19" s="101">
        <v>2366</v>
      </c>
      <c r="C19" s="102" t="s">
        <v>430</v>
      </c>
      <c r="D19" s="75">
        <v>12394</v>
      </c>
      <c r="E19" s="75">
        <v>72</v>
      </c>
      <c r="F19" s="118">
        <v>172.13888888888889</v>
      </c>
      <c r="G19" s="94">
        <v>17</v>
      </c>
      <c r="H19" s="117" t="s">
        <v>13</v>
      </c>
      <c r="I19" s="97"/>
    </row>
    <row r="20" spans="1:9" ht="12.75" x14ac:dyDescent="0.2">
      <c r="A20" s="72">
        <v>17</v>
      </c>
      <c r="B20" s="101">
        <v>138</v>
      </c>
      <c r="C20" s="102" t="s">
        <v>45</v>
      </c>
      <c r="D20" s="75">
        <v>7520</v>
      </c>
      <c r="E20" s="75">
        <v>46</v>
      </c>
      <c r="F20" s="118">
        <v>163.47826086956522</v>
      </c>
      <c r="G20" s="94">
        <v>22</v>
      </c>
      <c r="H20" s="117" t="s">
        <v>17</v>
      </c>
      <c r="I20" s="97"/>
    </row>
    <row r="21" spans="1:9" ht="12.75" x14ac:dyDescent="0.2">
      <c r="A21" s="72">
        <v>18</v>
      </c>
      <c r="B21" s="105">
        <v>142</v>
      </c>
      <c r="C21" s="102" t="s">
        <v>46</v>
      </c>
      <c r="D21" s="75">
        <v>19846</v>
      </c>
      <c r="E21" s="75">
        <v>109</v>
      </c>
      <c r="F21" s="118">
        <v>182.07339449541286</v>
      </c>
      <c r="G21" s="94">
        <v>11</v>
      </c>
      <c r="H21" s="117" t="s">
        <v>15</v>
      </c>
      <c r="I21" s="97"/>
    </row>
    <row r="22" spans="1:9" ht="12.75" x14ac:dyDescent="0.2">
      <c r="A22" s="72">
        <v>19</v>
      </c>
      <c r="B22" s="103">
        <v>1740</v>
      </c>
      <c r="C22" s="102" t="s">
        <v>48</v>
      </c>
      <c r="D22" s="75">
        <v>3272</v>
      </c>
      <c r="E22" s="75">
        <v>24</v>
      </c>
      <c r="F22" s="118">
        <v>136.33333333333334</v>
      </c>
      <c r="G22" s="94" t="s">
        <v>10</v>
      </c>
      <c r="H22" s="117" t="s">
        <v>11</v>
      </c>
      <c r="I22" s="97"/>
    </row>
    <row r="23" spans="1:9" ht="12.75" x14ac:dyDescent="0.2">
      <c r="A23" s="72">
        <v>20</v>
      </c>
      <c r="B23" s="101">
        <v>2365</v>
      </c>
      <c r="C23" s="102" t="s">
        <v>431</v>
      </c>
      <c r="D23" s="75">
        <v>13928</v>
      </c>
      <c r="E23" s="75">
        <v>80</v>
      </c>
      <c r="F23" s="118">
        <v>174.1</v>
      </c>
      <c r="G23" s="94">
        <v>16</v>
      </c>
      <c r="H23" s="117" t="s">
        <v>13</v>
      </c>
      <c r="I23" s="97"/>
    </row>
    <row r="24" spans="1:9" ht="12.75" x14ac:dyDescent="0.2">
      <c r="A24" s="72">
        <v>21</v>
      </c>
      <c r="B24" s="105">
        <v>150</v>
      </c>
      <c r="C24" s="102" t="s">
        <v>313</v>
      </c>
      <c r="D24" s="75">
        <v>7973</v>
      </c>
      <c r="E24" s="75">
        <v>54</v>
      </c>
      <c r="F24" s="118">
        <v>147.64814814814815</v>
      </c>
      <c r="G24" s="94">
        <v>32</v>
      </c>
      <c r="H24" s="117" t="s">
        <v>17</v>
      </c>
      <c r="I24" s="97"/>
    </row>
    <row r="25" spans="1:9" ht="12.75" x14ac:dyDescent="0.2">
      <c r="A25" s="72">
        <v>22</v>
      </c>
      <c r="B25" s="101">
        <v>2399</v>
      </c>
      <c r="C25" s="102" t="s">
        <v>432</v>
      </c>
      <c r="D25" s="75">
        <v>0</v>
      </c>
      <c r="E25" s="75">
        <v>0</v>
      </c>
      <c r="F25" s="118" t="e">
        <v>#DIV/0!</v>
      </c>
      <c r="G25" s="94" t="s">
        <v>10</v>
      </c>
      <c r="H25" s="117" t="s">
        <v>11</v>
      </c>
      <c r="I25" s="97"/>
    </row>
    <row r="26" spans="1:9" ht="12.75" x14ac:dyDescent="0.2">
      <c r="A26" s="72">
        <v>23</v>
      </c>
      <c r="B26" s="103">
        <v>2138</v>
      </c>
      <c r="C26" s="102" t="s">
        <v>377</v>
      </c>
      <c r="D26" s="75">
        <v>30397</v>
      </c>
      <c r="E26" s="75">
        <v>163</v>
      </c>
      <c r="F26" s="118">
        <v>186.48466257668713</v>
      </c>
      <c r="G26" s="94">
        <v>8</v>
      </c>
      <c r="H26" s="117" t="s">
        <v>15</v>
      </c>
      <c r="I26" s="97"/>
    </row>
    <row r="27" spans="1:9" ht="12.75" x14ac:dyDescent="0.2">
      <c r="A27" s="72">
        <v>24</v>
      </c>
      <c r="B27" s="103">
        <v>1782</v>
      </c>
      <c r="C27" s="102" t="s">
        <v>53</v>
      </c>
      <c r="D27" s="75">
        <v>14349</v>
      </c>
      <c r="E27" s="75">
        <v>84</v>
      </c>
      <c r="F27" s="118">
        <v>170.82142857142858</v>
      </c>
      <c r="G27" s="94">
        <v>18</v>
      </c>
      <c r="H27" s="117" t="s">
        <v>13</v>
      </c>
      <c r="I27" s="97"/>
    </row>
    <row r="28" spans="1:9" ht="12.75" x14ac:dyDescent="0.2">
      <c r="A28" s="72">
        <v>25</v>
      </c>
      <c r="B28" s="103">
        <v>1742</v>
      </c>
      <c r="C28" s="102" t="s">
        <v>54</v>
      </c>
      <c r="D28" s="75">
        <v>3226</v>
      </c>
      <c r="E28" s="75">
        <v>18</v>
      </c>
      <c r="F28" s="118">
        <v>179.22222222222223</v>
      </c>
      <c r="G28" s="94" t="s">
        <v>10</v>
      </c>
      <c r="H28" s="117" t="s">
        <v>19</v>
      </c>
      <c r="I28" s="97"/>
    </row>
    <row r="29" spans="1:9" ht="12.75" x14ac:dyDescent="0.2">
      <c r="A29" s="72">
        <v>26</v>
      </c>
      <c r="B29" s="101">
        <v>2258</v>
      </c>
      <c r="C29" s="102" t="s">
        <v>399</v>
      </c>
      <c r="D29" s="75">
        <v>19696</v>
      </c>
      <c r="E29" s="75">
        <v>110</v>
      </c>
      <c r="F29" s="118">
        <v>179.05454545454546</v>
      </c>
      <c r="G29" s="94">
        <v>13</v>
      </c>
      <c r="H29" s="117" t="s">
        <v>15</v>
      </c>
      <c r="I29" s="97"/>
    </row>
    <row r="30" spans="1:9" ht="12.75" x14ac:dyDescent="0.2">
      <c r="A30" s="72">
        <v>27</v>
      </c>
      <c r="B30" s="101">
        <v>1210</v>
      </c>
      <c r="C30" s="102" t="s">
        <v>433</v>
      </c>
      <c r="D30" s="75">
        <v>27359</v>
      </c>
      <c r="E30" s="75">
        <v>164</v>
      </c>
      <c r="F30" s="118">
        <v>166.82317073170731</v>
      </c>
      <c r="G30" s="94">
        <v>20</v>
      </c>
      <c r="H30" s="117" t="s">
        <v>13</v>
      </c>
      <c r="I30" s="97"/>
    </row>
    <row r="31" spans="1:9" ht="12.75" x14ac:dyDescent="0.2">
      <c r="A31" s="72">
        <v>28</v>
      </c>
      <c r="B31" s="101">
        <v>159</v>
      </c>
      <c r="C31" s="102" t="s">
        <v>56</v>
      </c>
      <c r="D31" s="75">
        <v>594</v>
      </c>
      <c r="E31" s="75">
        <v>4</v>
      </c>
      <c r="F31" s="118">
        <v>148.5</v>
      </c>
      <c r="G31" s="94" t="s">
        <v>10</v>
      </c>
      <c r="H31" s="117" t="s">
        <v>11</v>
      </c>
      <c r="I31" s="97"/>
    </row>
    <row r="32" spans="1:9" ht="12.75" x14ac:dyDescent="0.2">
      <c r="A32" s="72">
        <v>29</v>
      </c>
      <c r="B32" s="101">
        <v>161</v>
      </c>
      <c r="C32" s="102" t="s">
        <v>58</v>
      </c>
      <c r="D32" s="75">
        <v>1352</v>
      </c>
      <c r="E32" s="75">
        <v>8</v>
      </c>
      <c r="F32" s="118">
        <v>169</v>
      </c>
      <c r="G32" s="94" t="s">
        <v>10</v>
      </c>
      <c r="H32" s="117" t="s">
        <v>11</v>
      </c>
      <c r="I32" s="97"/>
    </row>
    <row r="33" spans="1:9" ht="12.75" x14ac:dyDescent="0.2">
      <c r="A33" s="72">
        <v>30</v>
      </c>
      <c r="B33" s="107">
        <v>2220</v>
      </c>
      <c r="C33" s="102" t="s">
        <v>391</v>
      </c>
      <c r="D33" s="75">
        <v>78589</v>
      </c>
      <c r="E33" s="75">
        <v>406</v>
      </c>
      <c r="F33" s="118">
        <v>193.56896551724137</v>
      </c>
      <c r="G33" s="94">
        <v>4</v>
      </c>
      <c r="H33" s="117" t="s">
        <v>24</v>
      </c>
      <c r="I33" s="97"/>
    </row>
    <row r="34" spans="1:9" ht="12.75" x14ac:dyDescent="0.2">
      <c r="A34" s="72">
        <v>31</v>
      </c>
      <c r="B34" s="108">
        <v>1913</v>
      </c>
      <c r="C34" s="93" t="s">
        <v>307</v>
      </c>
      <c r="D34" s="75">
        <v>0</v>
      </c>
      <c r="E34" s="75">
        <v>0</v>
      </c>
      <c r="F34" s="118" t="e">
        <v>#DIV/0!</v>
      </c>
      <c r="G34" s="94" t="s">
        <v>10</v>
      </c>
      <c r="H34" s="117" t="s">
        <v>19</v>
      </c>
      <c r="I34" s="97"/>
    </row>
    <row r="35" spans="1:9" ht="12.75" x14ac:dyDescent="0.2">
      <c r="A35" s="72">
        <v>32</v>
      </c>
      <c r="B35" s="105">
        <v>180</v>
      </c>
      <c r="C35" s="102" t="s">
        <v>66</v>
      </c>
      <c r="D35" s="75">
        <v>524</v>
      </c>
      <c r="E35" s="75">
        <v>3</v>
      </c>
      <c r="F35" s="118">
        <v>174.66666666666666</v>
      </c>
      <c r="G35" s="94" t="s">
        <v>10</v>
      </c>
      <c r="H35" s="117" t="s">
        <v>11</v>
      </c>
      <c r="I35" s="97"/>
    </row>
    <row r="36" spans="1:9" ht="12.75" x14ac:dyDescent="0.2">
      <c r="A36" s="72">
        <v>33</v>
      </c>
      <c r="B36" s="105">
        <v>181</v>
      </c>
      <c r="C36" s="102" t="s">
        <v>67</v>
      </c>
      <c r="D36" s="75">
        <v>70391</v>
      </c>
      <c r="E36" s="75">
        <v>393</v>
      </c>
      <c r="F36" s="118">
        <v>179.11195928753182</v>
      </c>
      <c r="G36" s="94">
        <v>13</v>
      </c>
      <c r="H36" s="117" t="s">
        <v>55</v>
      </c>
      <c r="I36" s="97"/>
    </row>
    <row r="37" spans="1:9" ht="12.75" x14ac:dyDescent="0.2">
      <c r="A37" s="72">
        <v>34</v>
      </c>
      <c r="B37" s="106">
        <v>189</v>
      </c>
      <c r="C37" s="102" t="s">
        <v>71</v>
      </c>
      <c r="D37" s="75">
        <v>59757</v>
      </c>
      <c r="E37" s="75">
        <v>328</v>
      </c>
      <c r="F37" s="118">
        <v>182.1859756097561</v>
      </c>
      <c r="G37" s="94">
        <v>11</v>
      </c>
      <c r="H37" s="117" t="s">
        <v>15</v>
      </c>
      <c r="I37" s="97"/>
    </row>
    <row r="38" spans="1:9" ht="12.75" x14ac:dyDescent="0.2">
      <c r="A38" s="72">
        <v>35</v>
      </c>
      <c r="B38" s="105">
        <v>191</v>
      </c>
      <c r="C38" s="102" t="s">
        <v>72</v>
      </c>
      <c r="D38" s="75">
        <v>60330</v>
      </c>
      <c r="E38" s="75">
        <v>332</v>
      </c>
      <c r="F38" s="118">
        <v>181.71686746987953</v>
      </c>
      <c r="G38" s="94">
        <v>11</v>
      </c>
      <c r="H38" s="117" t="s">
        <v>55</v>
      </c>
      <c r="I38" s="97"/>
    </row>
    <row r="39" spans="1:9" ht="12.75" x14ac:dyDescent="0.2">
      <c r="A39" s="72">
        <v>36</v>
      </c>
      <c r="B39" s="109">
        <v>192</v>
      </c>
      <c r="C39" s="102" t="s">
        <v>73</v>
      </c>
      <c r="D39" s="75">
        <v>47160</v>
      </c>
      <c r="E39" s="75">
        <v>241</v>
      </c>
      <c r="F39" s="118">
        <v>195.68464730290455</v>
      </c>
      <c r="G39" s="94">
        <v>3</v>
      </c>
      <c r="H39" s="117" t="s">
        <v>24</v>
      </c>
      <c r="I39" s="97"/>
    </row>
    <row r="40" spans="1:9" ht="12.75" x14ac:dyDescent="0.2">
      <c r="A40" s="72">
        <v>37</v>
      </c>
      <c r="B40" s="108">
        <v>2044</v>
      </c>
      <c r="C40" s="93" t="s">
        <v>350</v>
      </c>
      <c r="D40" s="75">
        <v>21585</v>
      </c>
      <c r="E40" s="75">
        <v>111</v>
      </c>
      <c r="F40" s="118">
        <v>194.45945945945945</v>
      </c>
      <c r="G40" s="94">
        <v>4</v>
      </c>
      <c r="H40" s="117" t="s">
        <v>24</v>
      </c>
      <c r="I40" s="97"/>
    </row>
    <row r="41" spans="1:9" ht="12.75" x14ac:dyDescent="0.2">
      <c r="A41" s="72">
        <v>38</v>
      </c>
      <c r="B41" s="110">
        <v>1914</v>
      </c>
      <c r="C41" s="93" t="s">
        <v>308</v>
      </c>
      <c r="D41" s="75">
        <v>15772</v>
      </c>
      <c r="E41" s="75">
        <v>106</v>
      </c>
      <c r="F41" s="118">
        <v>148.79245283018867</v>
      </c>
      <c r="G41" s="94">
        <v>31</v>
      </c>
      <c r="H41" s="117" t="s">
        <v>17</v>
      </c>
      <c r="I41" s="97"/>
    </row>
    <row r="42" spans="1:9" ht="12.75" x14ac:dyDescent="0.2">
      <c r="A42" s="72">
        <v>39</v>
      </c>
      <c r="B42" s="105">
        <v>210</v>
      </c>
      <c r="C42" s="102" t="s">
        <v>76</v>
      </c>
      <c r="D42" s="75">
        <v>18333</v>
      </c>
      <c r="E42" s="75">
        <v>94</v>
      </c>
      <c r="F42" s="118">
        <v>195.03191489361703</v>
      </c>
      <c r="G42" s="94">
        <v>3</v>
      </c>
      <c r="H42" s="117" t="s">
        <v>24</v>
      </c>
      <c r="I42" s="97"/>
    </row>
    <row r="43" spans="1:9" ht="12.75" x14ac:dyDescent="0.2">
      <c r="A43" s="72">
        <v>40</v>
      </c>
      <c r="B43" s="105">
        <v>1967</v>
      </c>
      <c r="C43" s="102" t="s">
        <v>338</v>
      </c>
      <c r="D43" s="75">
        <v>28231</v>
      </c>
      <c r="E43" s="75">
        <v>187</v>
      </c>
      <c r="F43" s="118">
        <v>150.96791443850267</v>
      </c>
      <c r="G43" s="94">
        <v>30</v>
      </c>
      <c r="H43" s="117" t="s">
        <v>13</v>
      </c>
      <c r="I43" s="97"/>
    </row>
    <row r="44" spans="1:9" ht="12.75" x14ac:dyDescent="0.2">
      <c r="A44" s="72">
        <v>41</v>
      </c>
      <c r="B44" s="106">
        <v>2268</v>
      </c>
      <c r="C44" s="102" t="s">
        <v>403</v>
      </c>
      <c r="D44" s="75">
        <v>33326</v>
      </c>
      <c r="E44" s="75">
        <v>193</v>
      </c>
      <c r="F44" s="118">
        <v>172.67357512953367</v>
      </c>
      <c r="G44" s="94">
        <v>17</v>
      </c>
      <c r="H44" s="117" t="s">
        <v>13</v>
      </c>
      <c r="I44" s="97"/>
    </row>
    <row r="45" spans="1:9" ht="12.75" x14ac:dyDescent="0.2">
      <c r="A45" s="72">
        <v>42</v>
      </c>
      <c r="B45" s="101">
        <v>1178</v>
      </c>
      <c r="C45" s="102" t="s">
        <v>78</v>
      </c>
      <c r="D45" s="75">
        <v>1679</v>
      </c>
      <c r="E45" s="75">
        <v>11</v>
      </c>
      <c r="F45" s="118">
        <v>152.63636363636363</v>
      </c>
      <c r="G45" s="94" t="s">
        <v>10</v>
      </c>
      <c r="H45" s="117" t="s">
        <v>11</v>
      </c>
      <c r="I45" s="97"/>
    </row>
    <row r="46" spans="1:9" ht="12.75" x14ac:dyDescent="0.2">
      <c r="A46" s="72">
        <v>43</v>
      </c>
      <c r="B46" s="107">
        <v>220</v>
      </c>
      <c r="C46" s="93" t="s">
        <v>86</v>
      </c>
      <c r="D46" s="75">
        <v>27594</v>
      </c>
      <c r="E46" s="75">
        <v>149</v>
      </c>
      <c r="F46" s="118">
        <v>185.19463087248323</v>
      </c>
      <c r="G46" s="94">
        <v>9</v>
      </c>
      <c r="H46" s="117" t="s">
        <v>55</v>
      </c>
      <c r="I46" s="97"/>
    </row>
    <row r="47" spans="1:9" ht="12.75" x14ac:dyDescent="0.2">
      <c r="A47" s="72">
        <v>44</v>
      </c>
      <c r="B47" s="101">
        <v>221</v>
      </c>
      <c r="C47" s="102" t="s">
        <v>87</v>
      </c>
      <c r="D47" s="75">
        <v>16676</v>
      </c>
      <c r="E47" s="75">
        <v>100</v>
      </c>
      <c r="F47" s="118">
        <v>166.76</v>
      </c>
      <c r="G47" s="94">
        <v>20</v>
      </c>
      <c r="H47" s="117" t="s">
        <v>13</v>
      </c>
      <c r="I47" s="97"/>
    </row>
    <row r="48" spans="1:9" ht="12.75" x14ac:dyDescent="0.2">
      <c r="A48" s="72">
        <v>45</v>
      </c>
      <c r="B48" s="105">
        <v>228</v>
      </c>
      <c r="C48" s="102" t="s">
        <v>90</v>
      </c>
      <c r="D48" s="75">
        <v>30983</v>
      </c>
      <c r="E48" s="75">
        <v>184</v>
      </c>
      <c r="F48" s="118">
        <v>168.3858695652174</v>
      </c>
      <c r="G48" s="94">
        <v>19</v>
      </c>
      <c r="H48" s="117" t="s">
        <v>17</v>
      </c>
      <c r="I48" s="97"/>
    </row>
    <row r="49" spans="1:9" ht="12.75" x14ac:dyDescent="0.2">
      <c r="A49" s="72">
        <v>46</v>
      </c>
      <c r="B49" s="101">
        <v>230</v>
      </c>
      <c r="C49" s="102" t="s">
        <v>91</v>
      </c>
      <c r="D49" s="75">
        <v>43894</v>
      </c>
      <c r="E49" s="75">
        <v>219</v>
      </c>
      <c r="F49" s="118">
        <v>200.42922374429224</v>
      </c>
      <c r="G49" s="94">
        <v>0</v>
      </c>
      <c r="H49" s="117" t="s">
        <v>24</v>
      </c>
      <c r="I49" s="97"/>
    </row>
    <row r="50" spans="1:9" ht="12.75" x14ac:dyDescent="0.2">
      <c r="A50" s="72">
        <v>47</v>
      </c>
      <c r="B50" s="105">
        <v>1639</v>
      </c>
      <c r="C50" s="102" t="s">
        <v>434</v>
      </c>
      <c r="D50" s="75">
        <v>5174</v>
      </c>
      <c r="E50" s="75">
        <v>34</v>
      </c>
      <c r="F50" s="118">
        <v>152.1764705882353</v>
      </c>
      <c r="G50" s="94" t="s">
        <v>10</v>
      </c>
      <c r="H50" s="117" t="s">
        <v>19</v>
      </c>
      <c r="I50" s="97"/>
    </row>
    <row r="51" spans="1:9" ht="12.75" x14ac:dyDescent="0.2">
      <c r="A51" s="72">
        <v>48</v>
      </c>
      <c r="B51" s="105">
        <v>1817</v>
      </c>
      <c r="C51" s="102" t="s">
        <v>389</v>
      </c>
      <c r="D51" s="75">
        <v>5241</v>
      </c>
      <c r="E51" s="75">
        <v>28</v>
      </c>
      <c r="F51" s="118">
        <v>187.17857142857142</v>
      </c>
      <c r="G51" s="94" t="s">
        <v>10</v>
      </c>
      <c r="H51" s="117" t="s">
        <v>11</v>
      </c>
      <c r="I51" s="97"/>
    </row>
    <row r="52" spans="1:9" ht="12.75" x14ac:dyDescent="0.2">
      <c r="A52" s="72">
        <v>49</v>
      </c>
      <c r="B52" s="107">
        <v>1640</v>
      </c>
      <c r="C52" s="93" t="s">
        <v>94</v>
      </c>
      <c r="D52" s="75">
        <v>9500</v>
      </c>
      <c r="E52" s="75">
        <v>58</v>
      </c>
      <c r="F52" s="118">
        <v>163.79310344827587</v>
      </c>
      <c r="G52" s="94">
        <v>22</v>
      </c>
      <c r="H52" s="117" t="s">
        <v>17</v>
      </c>
      <c r="I52" s="97"/>
    </row>
    <row r="53" spans="1:9" ht="12.75" x14ac:dyDescent="0.2">
      <c r="A53" s="72">
        <v>50</v>
      </c>
      <c r="B53" s="107">
        <v>1615</v>
      </c>
      <c r="C53" s="93" t="s">
        <v>95</v>
      </c>
      <c r="D53" s="75">
        <v>18677</v>
      </c>
      <c r="E53" s="75">
        <v>112</v>
      </c>
      <c r="F53" s="118">
        <v>166.75892857142858</v>
      </c>
      <c r="G53" s="94">
        <v>20</v>
      </c>
      <c r="H53" s="117" t="s">
        <v>17</v>
      </c>
      <c r="I53" s="97"/>
    </row>
    <row r="54" spans="1:9" ht="12.75" x14ac:dyDescent="0.2">
      <c r="A54" s="72">
        <v>51</v>
      </c>
      <c r="B54" s="101">
        <v>257</v>
      </c>
      <c r="C54" s="102" t="s">
        <v>96</v>
      </c>
      <c r="D54" s="75">
        <v>5163</v>
      </c>
      <c r="E54" s="75">
        <v>33</v>
      </c>
      <c r="F54" s="118">
        <v>156.45454545454547</v>
      </c>
      <c r="G54" s="94" t="s">
        <v>10</v>
      </c>
      <c r="H54" s="117" t="s">
        <v>11</v>
      </c>
      <c r="I54" s="97"/>
    </row>
    <row r="55" spans="1:9" ht="12.75" x14ac:dyDescent="0.2">
      <c r="A55" s="72">
        <v>52</v>
      </c>
      <c r="B55" s="105">
        <v>266</v>
      </c>
      <c r="C55" s="102" t="s">
        <v>99</v>
      </c>
      <c r="D55" s="75">
        <v>17351</v>
      </c>
      <c r="E55" s="75">
        <v>90</v>
      </c>
      <c r="F55" s="118">
        <v>192.78888888888889</v>
      </c>
      <c r="G55" s="94">
        <v>5</v>
      </c>
      <c r="H55" s="117" t="s">
        <v>55</v>
      </c>
      <c r="I55" s="97"/>
    </row>
    <row r="56" spans="1:9" ht="12.75" x14ac:dyDescent="0.2">
      <c r="A56" s="72">
        <v>53</v>
      </c>
      <c r="B56" s="105">
        <v>267</v>
      </c>
      <c r="C56" s="102" t="s">
        <v>100</v>
      </c>
      <c r="D56" s="75">
        <v>16287</v>
      </c>
      <c r="E56" s="75">
        <v>90</v>
      </c>
      <c r="F56" s="118">
        <v>180.96666666666667</v>
      </c>
      <c r="G56" s="94">
        <v>12</v>
      </c>
      <c r="H56" s="117" t="s">
        <v>15</v>
      </c>
      <c r="I56" s="97"/>
    </row>
    <row r="57" spans="1:9" ht="12.75" x14ac:dyDescent="0.2">
      <c r="A57" s="72">
        <v>54</v>
      </c>
      <c r="B57" s="105">
        <v>271</v>
      </c>
      <c r="C57" s="102" t="s">
        <v>101</v>
      </c>
      <c r="D57" s="75">
        <v>9590</v>
      </c>
      <c r="E57" s="75">
        <v>53</v>
      </c>
      <c r="F57" s="118">
        <v>180.9433962264151</v>
      </c>
      <c r="G57" s="94">
        <v>12</v>
      </c>
      <c r="H57" s="117" t="s">
        <v>15</v>
      </c>
      <c r="I57" s="97"/>
    </row>
    <row r="58" spans="1:9" ht="12.75" x14ac:dyDescent="0.2">
      <c r="A58" s="72">
        <v>55</v>
      </c>
      <c r="B58" s="101">
        <v>272</v>
      </c>
      <c r="C58" s="102" t="s">
        <v>102</v>
      </c>
      <c r="D58" s="75">
        <v>12570</v>
      </c>
      <c r="E58" s="75">
        <v>77</v>
      </c>
      <c r="F58" s="118">
        <v>163.24675324675326</v>
      </c>
      <c r="G58" s="94">
        <v>22</v>
      </c>
      <c r="H58" s="117" t="s">
        <v>13</v>
      </c>
      <c r="I58" s="97"/>
    </row>
    <row r="59" spans="1:9" ht="12.75" x14ac:dyDescent="0.2">
      <c r="A59" s="72">
        <v>56</v>
      </c>
      <c r="B59" s="101">
        <v>1747</v>
      </c>
      <c r="C59" s="102" t="s">
        <v>104</v>
      </c>
      <c r="D59" s="75">
        <v>6079</v>
      </c>
      <c r="E59" s="75">
        <v>39</v>
      </c>
      <c r="F59" s="118">
        <v>155.87179487179486</v>
      </c>
      <c r="G59" s="94" t="s">
        <v>10</v>
      </c>
      <c r="H59" s="117" t="s">
        <v>19</v>
      </c>
      <c r="I59" s="97"/>
    </row>
    <row r="60" spans="1:9" ht="12.75" x14ac:dyDescent="0.2">
      <c r="A60" s="72">
        <v>57</v>
      </c>
      <c r="B60" s="111">
        <v>1005</v>
      </c>
      <c r="C60" s="102" t="s">
        <v>106</v>
      </c>
      <c r="D60" s="75">
        <v>3588</v>
      </c>
      <c r="E60" s="75">
        <v>24</v>
      </c>
      <c r="F60" s="118">
        <v>149.5</v>
      </c>
      <c r="G60" s="94" t="s">
        <v>10</v>
      </c>
      <c r="H60" s="117" t="s">
        <v>11</v>
      </c>
      <c r="I60" s="97"/>
    </row>
    <row r="61" spans="1:9" ht="12.75" x14ac:dyDescent="0.2">
      <c r="A61" s="72">
        <v>58</v>
      </c>
      <c r="B61" s="105">
        <v>280</v>
      </c>
      <c r="C61" s="102" t="s">
        <v>109</v>
      </c>
      <c r="D61" s="75">
        <v>35479</v>
      </c>
      <c r="E61" s="75">
        <v>188</v>
      </c>
      <c r="F61" s="118">
        <v>188.71808510638297</v>
      </c>
      <c r="G61" s="94">
        <v>7</v>
      </c>
      <c r="H61" s="117" t="s">
        <v>15</v>
      </c>
      <c r="I61" s="97"/>
    </row>
    <row r="62" spans="1:9" ht="12.75" x14ac:dyDescent="0.2">
      <c r="A62" s="72">
        <v>59</v>
      </c>
      <c r="B62" s="105">
        <v>290</v>
      </c>
      <c r="C62" s="102" t="s">
        <v>110</v>
      </c>
      <c r="D62" s="75">
        <v>74462</v>
      </c>
      <c r="E62" s="75">
        <v>392</v>
      </c>
      <c r="F62" s="118">
        <v>189.95408163265307</v>
      </c>
      <c r="G62" s="94">
        <v>7</v>
      </c>
      <c r="H62" s="117" t="s">
        <v>15</v>
      </c>
      <c r="I62" s="97"/>
    </row>
    <row r="63" spans="1:9" ht="12.75" x14ac:dyDescent="0.2">
      <c r="A63" s="72">
        <v>60</v>
      </c>
      <c r="B63" s="101">
        <v>273</v>
      </c>
      <c r="C63" s="102" t="s">
        <v>366</v>
      </c>
      <c r="D63" s="75">
        <v>2686</v>
      </c>
      <c r="E63" s="75">
        <v>15</v>
      </c>
      <c r="F63" s="118">
        <v>179.06666666666666</v>
      </c>
      <c r="G63" s="94" t="s">
        <v>10</v>
      </c>
      <c r="H63" s="117" t="s">
        <v>19</v>
      </c>
      <c r="I63" s="97"/>
    </row>
    <row r="64" spans="1:9" ht="12.75" x14ac:dyDescent="0.2">
      <c r="A64" s="72">
        <v>61</v>
      </c>
      <c r="B64" s="105">
        <v>236</v>
      </c>
      <c r="C64" s="102" t="s">
        <v>314</v>
      </c>
      <c r="D64" s="75">
        <v>30268</v>
      </c>
      <c r="E64" s="75">
        <v>157</v>
      </c>
      <c r="F64" s="118">
        <v>192.78980891719746</v>
      </c>
      <c r="G64" s="94">
        <v>5</v>
      </c>
      <c r="H64" s="117" t="s">
        <v>24</v>
      </c>
      <c r="I64" s="97"/>
    </row>
    <row r="65" spans="1:9" ht="12.75" x14ac:dyDescent="0.2">
      <c r="A65" s="72">
        <v>62</v>
      </c>
      <c r="B65" s="101">
        <v>302</v>
      </c>
      <c r="C65" s="102" t="s">
        <v>113</v>
      </c>
      <c r="D65" s="75">
        <v>51674</v>
      </c>
      <c r="E65" s="75">
        <v>275</v>
      </c>
      <c r="F65" s="118">
        <v>187.90545454545455</v>
      </c>
      <c r="G65" s="94">
        <v>8</v>
      </c>
      <c r="H65" s="117" t="s">
        <v>15</v>
      </c>
      <c r="I65" s="97"/>
    </row>
    <row r="66" spans="1:9" ht="12.75" x14ac:dyDescent="0.2">
      <c r="A66" s="72">
        <v>63</v>
      </c>
      <c r="B66" s="101">
        <v>1969</v>
      </c>
      <c r="C66" s="102" t="s">
        <v>340</v>
      </c>
      <c r="D66" s="75">
        <v>12743</v>
      </c>
      <c r="E66" s="75">
        <v>66</v>
      </c>
      <c r="F66" s="118">
        <v>193.07575757575756</v>
      </c>
      <c r="G66" s="94">
        <v>4</v>
      </c>
      <c r="H66" s="117" t="s">
        <v>24</v>
      </c>
      <c r="I66" s="97"/>
    </row>
    <row r="67" spans="1:9" ht="12.75" x14ac:dyDescent="0.2">
      <c r="A67" s="72">
        <v>64</v>
      </c>
      <c r="B67" s="105">
        <v>1370</v>
      </c>
      <c r="C67" s="102" t="s">
        <v>115</v>
      </c>
      <c r="D67" s="75">
        <v>7414</v>
      </c>
      <c r="E67" s="75">
        <v>44</v>
      </c>
      <c r="F67" s="118">
        <v>168.5</v>
      </c>
      <c r="G67" s="94">
        <v>19</v>
      </c>
      <c r="H67" s="117" t="s">
        <v>13</v>
      </c>
      <c r="I67" s="97"/>
    </row>
    <row r="68" spans="1:9" ht="12.75" x14ac:dyDescent="0.2">
      <c r="A68" s="72">
        <v>65</v>
      </c>
      <c r="B68" s="101">
        <v>1748</v>
      </c>
      <c r="C68" s="102" t="s">
        <v>118</v>
      </c>
      <c r="D68" s="75">
        <v>982</v>
      </c>
      <c r="E68" s="75">
        <v>6</v>
      </c>
      <c r="F68" s="118">
        <v>163.66666666666666</v>
      </c>
      <c r="G68" s="94" t="s">
        <v>10</v>
      </c>
      <c r="H68" s="117" t="s">
        <v>19</v>
      </c>
      <c r="I68" s="97"/>
    </row>
    <row r="69" spans="1:9" ht="12.75" x14ac:dyDescent="0.2">
      <c r="A69" s="72">
        <v>66</v>
      </c>
      <c r="B69" s="101">
        <v>2304</v>
      </c>
      <c r="C69" s="102" t="s">
        <v>418</v>
      </c>
      <c r="D69" s="75">
        <v>0</v>
      </c>
      <c r="E69" s="75">
        <v>0</v>
      </c>
      <c r="F69" s="118" t="e">
        <v>#DIV/0!</v>
      </c>
      <c r="G69" s="94" t="s">
        <v>10</v>
      </c>
      <c r="H69" s="117" t="s">
        <v>11</v>
      </c>
      <c r="I69" s="97"/>
    </row>
    <row r="70" spans="1:9" ht="12.75" x14ac:dyDescent="0.2">
      <c r="A70" s="72">
        <v>67</v>
      </c>
      <c r="B70" s="105">
        <v>323</v>
      </c>
      <c r="C70" s="102" t="s">
        <v>119</v>
      </c>
      <c r="D70" s="75">
        <v>74397</v>
      </c>
      <c r="E70" s="75">
        <v>372</v>
      </c>
      <c r="F70" s="118">
        <v>199.99193548387098</v>
      </c>
      <c r="G70" s="94">
        <v>1</v>
      </c>
      <c r="H70" s="117" t="s">
        <v>24</v>
      </c>
      <c r="I70" s="97"/>
    </row>
    <row r="71" spans="1:9" ht="12.75" x14ac:dyDescent="0.2">
      <c r="A71" s="72">
        <v>68</v>
      </c>
      <c r="B71" s="101">
        <v>2265</v>
      </c>
      <c r="C71" s="102" t="s">
        <v>400</v>
      </c>
      <c r="D71" s="75">
        <v>40249</v>
      </c>
      <c r="E71" s="75">
        <v>222</v>
      </c>
      <c r="F71" s="118">
        <v>181.30180180180182</v>
      </c>
      <c r="G71" s="94">
        <v>11</v>
      </c>
      <c r="H71" s="117" t="s">
        <v>15</v>
      </c>
      <c r="I71" s="97"/>
    </row>
    <row r="72" spans="1:9" ht="12.75" x14ac:dyDescent="0.2">
      <c r="A72" s="72">
        <v>69</v>
      </c>
      <c r="B72" s="105">
        <v>333</v>
      </c>
      <c r="C72" s="102" t="s">
        <v>124</v>
      </c>
      <c r="D72" s="75">
        <v>5118</v>
      </c>
      <c r="E72" s="75">
        <v>33</v>
      </c>
      <c r="F72" s="118">
        <v>155.09090909090909</v>
      </c>
      <c r="G72" s="94" t="s">
        <v>10</v>
      </c>
      <c r="H72" s="117" t="s">
        <v>11</v>
      </c>
      <c r="I72" s="97"/>
    </row>
    <row r="73" spans="1:9" ht="12.75" x14ac:dyDescent="0.2">
      <c r="A73" s="72">
        <v>70</v>
      </c>
      <c r="B73" s="105">
        <v>1686</v>
      </c>
      <c r="C73" s="102" t="s">
        <v>128</v>
      </c>
      <c r="D73" s="75">
        <v>9592</v>
      </c>
      <c r="E73" s="75">
        <v>62</v>
      </c>
      <c r="F73" s="118">
        <v>154.70967741935485</v>
      </c>
      <c r="G73" s="94">
        <v>28</v>
      </c>
      <c r="H73" s="117" t="s">
        <v>17</v>
      </c>
      <c r="I73" s="97"/>
    </row>
    <row r="74" spans="1:9" ht="12.75" x14ac:dyDescent="0.2">
      <c r="A74" s="72">
        <v>71</v>
      </c>
      <c r="B74" s="105">
        <v>350</v>
      </c>
      <c r="C74" s="102" t="s">
        <v>129</v>
      </c>
      <c r="D74" s="75">
        <v>24302</v>
      </c>
      <c r="E74" s="75">
        <v>128</v>
      </c>
      <c r="F74" s="118">
        <v>189.859375</v>
      </c>
      <c r="G74" s="94">
        <v>7</v>
      </c>
      <c r="H74" s="117" t="s">
        <v>15</v>
      </c>
      <c r="I74" s="97"/>
    </row>
    <row r="75" spans="1:9" ht="12.75" x14ac:dyDescent="0.2">
      <c r="A75" s="72">
        <v>72</v>
      </c>
      <c r="B75" s="105">
        <v>354</v>
      </c>
      <c r="C75" s="102" t="s">
        <v>130</v>
      </c>
      <c r="D75" s="75">
        <v>40021</v>
      </c>
      <c r="E75" s="75">
        <v>224</v>
      </c>
      <c r="F75" s="118">
        <v>178.66517857142858</v>
      </c>
      <c r="G75" s="94">
        <v>13</v>
      </c>
      <c r="H75" s="117" t="s">
        <v>15</v>
      </c>
      <c r="I75" s="97"/>
    </row>
    <row r="76" spans="1:9" ht="12.75" x14ac:dyDescent="0.2">
      <c r="A76" s="72">
        <v>73</v>
      </c>
      <c r="B76" s="101">
        <v>1457</v>
      </c>
      <c r="C76" s="102" t="s">
        <v>132</v>
      </c>
      <c r="D76" s="75">
        <v>1190</v>
      </c>
      <c r="E76" s="75">
        <v>8</v>
      </c>
      <c r="F76" s="118">
        <v>148.75</v>
      </c>
      <c r="G76" s="94" t="s">
        <v>10</v>
      </c>
      <c r="H76" s="117" t="s">
        <v>19</v>
      </c>
      <c r="I76" s="97"/>
    </row>
    <row r="77" spans="1:9" ht="12.75" x14ac:dyDescent="0.2">
      <c r="A77" s="72">
        <v>74</v>
      </c>
      <c r="B77" s="105">
        <v>407</v>
      </c>
      <c r="C77" s="102" t="s">
        <v>139</v>
      </c>
      <c r="D77" s="75">
        <v>20639</v>
      </c>
      <c r="E77" s="75">
        <v>110</v>
      </c>
      <c r="F77" s="118">
        <v>187.62727272727273</v>
      </c>
      <c r="G77" s="94">
        <v>8</v>
      </c>
      <c r="H77" s="117" t="s">
        <v>15</v>
      </c>
      <c r="I77" s="97"/>
    </row>
    <row r="78" spans="1:9" ht="12.75" x14ac:dyDescent="0.2">
      <c r="A78" s="72">
        <v>75</v>
      </c>
      <c r="B78" s="105">
        <v>408</v>
      </c>
      <c r="C78" s="102" t="s">
        <v>140</v>
      </c>
      <c r="D78" s="75">
        <v>29898</v>
      </c>
      <c r="E78" s="75">
        <v>145</v>
      </c>
      <c r="F78" s="118">
        <v>206.19310344827585</v>
      </c>
      <c r="G78" s="94">
        <v>0</v>
      </c>
      <c r="H78" s="117" t="s">
        <v>24</v>
      </c>
      <c r="I78" s="97"/>
    </row>
    <row r="79" spans="1:9" ht="12.75" x14ac:dyDescent="0.2">
      <c r="A79" s="72">
        <v>76</v>
      </c>
      <c r="B79" s="105">
        <v>409</v>
      </c>
      <c r="C79" s="102" t="s">
        <v>141</v>
      </c>
      <c r="D79" s="75">
        <v>8229</v>
      </c>
      <c r="E79" s="75">
        <v>60</v>
      </c>
      <c r="F79" s="118">
        <v>137.15</v>
      </c>
      <c r="G79" s="94">
        <v>35</v>
      </c>
      <c r="H79" s="117" t="s">
        <v>13</v>
      </c>
      <c r="I79" s="97"/>
    </row>
    <row r="80" spans="1:9" ht="12.75" x14ac:dyDescent="0.2">
      <c r="A80" s="72">
        <v>77</v>
      </c>
      <c r="B80" s="105">
        <v>2149</v>
      </c>
      <c r="C80" s="102" t="s">
        <v>378</v>
      </c>
      <c r="D80" s="75">
        <v>14385</v>
      </c>
      <c r="E80" s="75">
        <v>93</v>
      </c>
      <c r="F80" s="118">
        <v>154.67741935483872</v>
      </c>
      <c r="G80" s="94">
        <v>28</v>
      </c>
      <c r="H80" s="117" t="s">
        <v>13</v>
      </c>
      <c r="I80" s="97"/>
    </row>
    <row r="81" spans="1:9" ht="12.75" x14ac:dyDescent="0.2">
      <c r="A81" s="72">
        <v>78</v>
      </c>
      <c r="B81" s="105">
        <v>2148</v>
      </c>
      <c r="C81" s="102" t="s">
        <v>379</v>
      </c>
      <c r="D81" s="75">
        <v>33239</v>
      </c>
      <c r="E81" s="75">
        <v>201</v>
      </c>
      <c r="F81" s="118">
        <v>165.3681592039801</v>
      </c>
      <c r="G81" s="94">
        <v>21</v>
      </c>
      <c r="H81" s="117" t="s">
        <v>13</v>
      </c>
      <c r="I81" s="97"/>
    </row>
    <row r="82" spans="1:9" ht="12.75" x14ac:dyDescent="0.2">
      <c r="A82" s="72">
        <v>79</v>
      </c>
      <c r="B82" s="105">
        <v>440</v>
      </c>
      <c r="C82" s="102" t="s">
        <v>143</v>
      </c>
      <c r="D82" s="75">
        <v>56954</v>
      </c>
      <c r="E82" s="75">
        <v>302</v>
      </c>
      <c r="F82" s="118">
        <v>188.58940397350995</v>
      </c>
      <c r="G82" s="94">
        <v>7</v>
      </c>
      <c r="H82" s="117" t="s">
        <v>55</v>
      </c>
      <c r="I82" s="97"/>
    </row>
    <row r="83" spans="1:9" ht="12.75" x14ac:dyDescent="0.2">
      <c r="A83" s="72">
        <v>80</v>
      </c>
      <c r="B83" s="101">
        <v>1492</v>
      </c>
      <c r="C83" s="102" t="s">
        <v>144</v>
      </c>
      <c r="D83" s="75">
        <v>20505</v>
      </c>
      <c r="E83" s="75">
        <v>119</v>
      </c>
      <c r="F83" s="118">
        <v>172.31092436974791</v>
      </c>
      <c r="G83" s="94">
        <v>17</v>
      </c>
      <c r="H83" s="117" t="s">
        <v>13</v>
      </c>
      <c r="I83" s="97"/>
    </row>
    <row r="84" spans="1:9" ht="12.75" x14ac:dyDescent="0.2">
      <c r="A84" s="72">
        <v>81</v>
      </c>
      <c r="B84" s="104">
        <v>1766</v>
      </c>
      <c r="C84" s="102" t="s">
        <v>145</v>
      </c>
      <c r="D84" s="75">
        <v>2246</v>
      </c>
      <c r="E84" s="75">
        <v>15</v>
      </c>
      <c r="F84" s="118">
        <v>149.73333333333332</v>
      </c>
      <c r="G84" s="94" t="s">
        <v>10</v>
      </c>
      <c r="H84" s="117" t="s">
        <v>19</v>
      </c>
      <c r="I84" s="97"/>
    </row>
    <row r="85" spans="1:9" ht="12.75" x14ac:dyDescent="0.2">
      <c r="A85" s="72">
        <v>82</v>
      </c>
      <c r="B85" s="112">
        <v>467</v>
      </c>
      <c r="C85" s="102" t="s">
        <v>146</v>
      </c>
      <c r="D85" s="75">
        <v>8762</v>
      </c>
      <c r="E85" s="75">
        <v>44</v>
      </c>
      <c r="F85" s="118">
        <v>199.13636363636363</v>
      </c>
      <c r="G85" s="94">
        <v>1</v>
      </c>
      <c r="H85" s="117" t="s">
        <v>24</v>
      </c>
      <c r="I85" s="97"/>
    </row>
    <row r="86" spans="1:9" ht="12.75" x14ac:dyDescent="0.2">
      <c r="A86" s="72">
        <v>83</v>
      </c>
      <c r="B86" s="113">
        <v>479</v>
      </c>
      <c r="C86" s="102" t="s">
        <v>315</v>
      </c>
      <c r="D86" s="75">
        <v>1013</v>
      </c>
      <c r="E86" s="75">
        <v>6</v>
      </c>
      <c r="F86" s="118">
        <v>168.83333333333334</v>
      </c>
      <c r="G86" s="94" t="s">
        <v>10</v>
      </c>
      <c r="H86" s="117" t="s">
        <v>11</v>
      </c>
      <c r="I86" s="97"/>
    </row>
    <row r="87" spans="1:9" ht="12.75" x14ac:dyDescent="0.2">
      <c r="A87" s="72">
        <v>84</v>
      </c>
      <c r="B87" s="105">
        <v>501</v>
      </c>
      <c r="C87" s="102" t="s">
        <v>158</v>
      </c>
      <c r="D87" s="75">
        <v>7428</v>
      </c>
      <c r="E87" s="75">
        <v>40</v>
      </c>
      <c r="F87" s="118">
        <v>185.7</v>
      </c>
      <c r="G87" s="94">
        <v>9</v>
      </c>
      <c r="H87" s="117" t="s">
        <v>15</v>
      </c>
      <c r="I87" s="97"/>
    </row>
    <row r="88" spans="1:9" ht="12.75" x14ac:dyDescent="0.2">
      <c r="A88" s="72">
        <v>85</v>
      </c>
      <c r="B88" s="101">
        <v>2398</v>
      </c>
      <c r="C88" s="102" t="s">
        <v>435</v>
      </c>
      <c r="D88" s="75">
        <v>6541</v>
      </c>
      <c r="E88" s="75">
        <v>46</v>
      </c>
      <c r="F88" s="118">
        <v>142.19565217391303</v>
      </c>
      <c r="G88" s="94">
        <v>35</v>
      </c>
      <c r="H88" s="117" t="s">
        <v>13</v>
      </c>
      <c r="I88" s="97"/>
    </row>
    <row r="89" spans="1:9" ht="12.75" x14ac:dyDescent="0.2">
      <c r="A89" s="72">
        <v>86</v>
      </c>
      <c r="B89" s="108">
        <v>2222</v>
      </c>
      <c r="C89" s="102" t="s">
        <v>393</v>
      </c>
      <c r="D89" s="75">
        <v>50021</v>
      </c>
      <c r="E89" s="75">
        <v>294</v>
      </c>
      <c r="F89" s="118">
        <v>170.13945578231292</v>
      </c>
      <c r="G89" s="94">
        <v>18</v>
      </c>
      <c r="H89" s="117" t="s">
        <v>13</v>
      </c>
      <c r="I89" s="97"/>
    </row>
    <row r="90" spans="1:9" ht="12.75" x14ac:dyDescent="0.2">
      <c r="A90" s="72">
        <v>87</v>
      </c>
      <c r="B90" s="114">
        <v>2266</v>
      </c>
      <c r="C90" s="102" t="s">
        <v>401</v>
      </c>
      <c r="D90" s="75">
        <v>887</v>
      </c>
      <c r="E90" s="75">
        <v>6</v>
      </c>
      <c r="F90" s="118">
        <v>147.83333333333334</v>
      </c>
      <c r="G90" s="94" t="s">
        <v>10</v>
      </c>
      <c r="H90" s="117" t="s">
        <v>11</v>
      </c>
      <c r="I90" s="97"/>
    </row>
    <row r="91" spans="1:9" ht="12.75" x14ac:dyDescent="0.2">
      <c r="A91" s="72">
        <v>88</v>
      </c>
      <c r="B91" s="101">
        <v>2387</v>
      </c>
      <c r="C91" s="102" t="s">
        <v>436</v>
      </c>
      <c r="D91" s="75">
        <v>15516</v>
      </c>
      <c r="E91" s="75">
        <v>94</v>
      </c>
      <c r="F91" s="118">
        <v>165.06382978723406</v>
      </c>
      <c r="G91" s="94">
        <v>21</v>
      </c>
      <c r="H91" s="117" t="s">
        <v>13</v>
      </c>
      <c r="I91" s="97"/>
    </row>
    <row r="92" spans="1:9" ht="12.75" x14ac:dyDescent="0.2">
      <c r="A92" s="72">
        <v>89</v>
      </c>
      <c r="B92" s="105">
        <v>2106</v>
      </c>
      <c r="C92" s="102" t="s">
        <v>374</v>
      </c>
      <c r="D92" s="75">
        <v>3495</v>
      </c>
      <c r="E92" s="75">
        <v>22</v>
      </c>
      <c r="F92" s="118">
        <v>158.86363636363637</v>
      </c>
      <c r="G92" s="94" t="s">
        <v>10</v>
      </c>
      <c r="H92" s="117" t="s">
        <v>11</v>
      </c>
      <c r="I92" s="97"/>
    </row>
    <row r="93" spans="1:9" ht="12.75" x14ac:dyDescent="0.2">
      <c r="A93" s="72">
        <v>90</v>
      </c>
      <c r="B93" s="107">
        <v>521</v>
      </c>
      <c r="C93" s="93" t="s">
        <v>162</v>
      </c>
      <c r="D93" s="75">
        <v>25896</v>
      </c>
      <c r="E93" s="75">
        <v>151</v>
      </c>
      <c r="F93" s="118">
        <v>171.49668874172184</v>
      </c>
      <c r="G93" s="94">
        <v>17</v>
      </c>
      <c r="H93" s="117" t="s">
        <v>13</v>
      </c>
      <c r="I93" s="97"/>
    </row>
    <row r="94" spans="1:9" ht="12.75" x14ac:dyDescent="0.2">
      <c r="A94" s="72">
        <v>91</v>
      </c>
      <c r="B94" s="105">
        <v>1011</v>
      </c>
      <c r="C94" s="102" t="s">
        <v>163</v>
      </c>
      <c r="D94" s="75">
        <v>2272</v>
      </c>
      <c r="E94" s="75">
        <v>16</v>
      </c>
      <c r="F94" s="118">
        <v>142</v>
      </c>
      <c r="G94" s="94" t="s">
        <v>10</v>
      </c>
      <c r="H94" s="117" t="s">
        <v>19</v>
      </c>
      <c r="I94" s="97"/>
    </row>
    <row r="95" spans="1:9" ht="12.75" x14ac:dyDescent="0.2">
      <c r="A95" s="72">
        <v>92</v>
      </c>
      <c r="B95" s="105">
        <v>522</v>
      </c>
      <c r="C95" s="102" t="s">
        <v>165</v>
      </c>
      <c r="D95" s="75">
        <v>38446</v>
      </c>
      <c r="E95" s="75">
        <v>211</v>
      </c>
      <c r="F95" s="118">
        <v>182.20853080568722</v>
      </c>
      <c r="G95" s="94">
        <v>11</v>
      </c>
      <c r="H95" s="117" t="s">
        <v>15</v>
      </c>
      <c r="I95" s="97"/>
    </row>
    <row r="96" spans="1:9" ht="12.75" x14ac:dyDescent="0.2">
      <c r="A96" s="72">
        <v>93</v>
      </c>
      <c r="B96" s="105">
        <v>540</v>
      </c>
      <c r="C96" s="102" t="s">
        <v>171</v>
      </c>
      <c r="D96" s="75">
        <v>10182</v>
      </c>
      <c r="E96" s="75">
        <v>59</v>
      </c>
      <c r="F96" s="118">
        <v>172.57627118644066</v>
      </c>
      <c r="G96" s="94">
        <v>17</v>
      </c>
      <c r="H96" s="117" t="s">
        <v>17</v>
      </c>
      <c r="I96" s="97"/>
    </row>
    <row r="97" spans="1:9" ht="12.75" x14ac:dyDescent="0.2">
      <c r="A97" s="72">
        <v>94</v>
      </c>
      <c r="B97" s="105">
        <v>541</v>
      </c>
      <c r="C97" s="102" t="s">
        <v>172</v>
      </c>
      <c r="D97" s="75">
        <v>34106</v>
      </c>
      <c r="E97" s="75">
        <v>185</v>
      </c>
      <c r="F97" s="118">
        <v>184.36</v>
      </c>
      <c r="G97" s="94">
        <v>10</v>
      </c>
      <c r="H97" s="117" t="s">
        <v>55</v>
      </c>
      <c r="I97" s="97"/>
    </row>
    <row r="98" spans="1:9" ht="12.75" x14ac:dyDescent="0.2">
      <c r="A98" s="72">
        <v>95</v>
      </c>
      <c r="B98" s="105">
        <v>552</v>
      </c>
      <c r="C98" s="102" t="s">
        <v>175</v>
      </c>
      <c r="D98" s="75">
        <v>14949</v>
      </c>
      <c r="E98" s="75">
        <v>84</v>
      </c>
      <c r="F98" s="118">
        <v>177.96428571428572</v>
      </c>
      <c r="G98" s="94">
        <v>14</v>
      </c>
      <c r="H98" s="117" t="s">
        <v>13</v>
      </c>
      <c r="I98" s="97"/>
    </row>
    <row r="99" spans="1:9" ht="12.75" x14ac:dyDescent="0.2">
      <c r="A99" s="72">
        <v>96</v>
      </c>
      <c r="B99" s="105">
        <v>553</v>
      </c>
      <c r="C99" s="102" t="s">
        <v>176</v>
      </c>
      <c r="D99" s="75">
        <v>2220</v>
      </c>
      <c r="E99" s="75">
        <v>16</v>
      </c>
      <c r="F99" s="118">
        <v>138.75</v>
      </c>
      <c r="G99" s="94" t="s">
        <v>10</v>
      </c>
      <c r="H99" s="117" t="s">
        <v>19</v>
      </c>
      <c r="I99" s="97"/>
    </row>
    <row r="100" spans="1:9" ht="12.75" x14ac:dyDescent="0.2">
      <c r="A100" s="72">
        <v>97</v>
      </c>
      <c r="B100" s="106">
        <v>559</v>
      </c>
      <c r="C100" s="102" t="s">
        <v>177</v>
      </c>
      <c r="D100" s="75">
        <v>15318</v>
      </c>
      <c r="E100" s="75">
        <v>93</v>
      </c>
      <c r="F100" s="118">
        <v>164.70967741935485</v>
      </c>
      <c r="G100" s="94">
        <v>22</v>
      </c>
      <c r="H100" s="117" t="s">
        <v>13</v>
      </c>
      <c r="I100" s="97"/>
    </row>
    <row r="101" spans="1:9" ht="12.75" x14ac:dyDescent="0.2">
      <c r="A101" s="72">
        <v>98</v>
      </c>
      <c r="B101" s="101">
        <v>566</v>
      </c>
      <c r="C101" s="102" t="s">
        <v>437</v>
      </c>
      <c r="D101" s="75">
        <v>6154</v>
      </c>
      <c r="E101" s="75">
        <v>33</v>
      </c>
      <c r="F101" s="118">
        <v>186.4848484848485</v>
      </c>
      <c r="G101" s="94" t="s">
        <v>10</v>
      </c>
      <c r="H101" s="117" t="s">
        <v>11</v>
      </c>
      <c r="I101" s="97"/>
    </row>
    <row r="102" spans="1:9" ht="12.75" x14ac:dyDescent="0.2">
      <c r="A102" s="72">
        <v>99</v>
      </c>
      <c r="B102" s="105">
        <v>568</v>
      </c>
      <c r="C102" s="102" t="s">
        <v>280</v>
      </c>
      <c r="D102" s="75">
        <v>37875</v>
      </c>
      <c r="E102" s="75">
        <v>201</v>
      </c>
      <c r="F102" s="118">
        <v>188.43283582089552</v>
      </c>
      <c r="G102" s="94">
        <v>7</v>
      </c>
      <c r="H102" s="117" t="s">
        <v>15</v>
      </c>
      <c r="I102" s="97"/>
    </row>
    <row r="103" spans="1:9" ht="12.75" x14ac:dyDescent="0.2">
      <c r="A103" s="72">
        <v>100</v>
      </c>
      <c r="B103" s="108">
        <v>2223</v>
      </c>
      <c r="C103" s="102" t="s">
        <v>394</v>
      </c>
      <c r="D103" s="75">
        <v>46056</v>
      </c>
      <c r="E103" s="75">
        <v>296</v>
      </c>
      <c r="F103" s="118">
        <v>155.59459459459458</v>
      </c>
      <c r="G103" s="94">
        <v>27</v>
      </c>
      <c r="H103" s="117" t="s">
        <v>17</v>
      </c>
      <c r="I103" s="97"/>
    </row>
    <row r="104" spans="1:9" ht="12.75" x14ac:dyDescent="0.2">
      <c r="A104" s="72">
        <v>101</v>
      </c>
      <c r="B104" s="104">
        <v>2294</v>
      </c>
      <c r="C104" s="102" t="s">
        <v>419</v>
      </c>
      <c r="D104" s="75">
        <v>7348</v>
      </c>
      <c r="E104" s="75">
        <v>39</v>
      </c>
      <c r="F104" s="118">
        <v>188.41025641025641</v>
      </c>
      <c r="G104" s="94" t="s">
        <v>10</v>
      </c>
      <c r="H104" s="117" t="s">
        <v>11</v>
      </c>
      <c r="I104" s="97"/>
    </row>
    <row r="105" spans="1:9" ht="12.75" x14ac:dyDescent="0.2">
      <c r="A105" s="72">
        <v>102</v>
      </c>
      <c r="B105" s="114">
        <v>2225</v>
      </c>
      <c r="C105" s="102" t="s">
        <v>396</v>
      </c>
      <c r="D105" s="75">
        <v>0</v>
      </c>
      <c r="E105" s="75">
        <v>0</v>
      </c>
      <c r="F105" s="118" t="e">
        <v>#DIV/0!</v>
      </c>
      <c r="G105" s="94" t="s">
        <v>10</v>
      </c>
      <c r="H105" s="117" t="s">
        <v>11</v>
      </c>
      <c r="I105" s="97"/>
    </row>
    <row r="106" spans="1:9" ht="12.75" x14ac:dyDescent="0.2">
      <c r="A106" s="72">
        <v>103</v>
      </c>
      <c r="B106" s="105">
        <v>582</v>
      </c>
      <c r="C106" s="102" t="s">
        <v>181</v>
      </c>
      <c r="D106" s="75">
        <v>41173</v>
      </c>
      <c r="E106" s="75">
        <v>227</v>
      </c>
      <c r="F106" s="118">
        <v>181.37885462555067</v>
      </c>
      <c r="G106" s="94">
        <v>11</v>
      </c>
      <c r="H106" s="117" t="s">
        <v>15</v>
      </c>
      <c r="I106" s="97"/>
    </row>
    <row r="107" spans="1:9" ht="12.75" x14ac:dyDescent="0.2">
      <c r="A107" s="72">
        <v>104</v>
      </c>
      <c r="B107" s="113">
        <v>2349</v>
      </c>
      <c r="C107" s="102" t="s">
        <v>420</v>
      </c>
      <c r="D107" s="75">
        <v>5107</v>
      </c>
      <c r="E107" s="75">
        <v>33</v>
      </c>
      <c r="F107" s="118">
        <v>154.75757575757575</v>
      </c>
      <c r="G107" s="94" t="s">
        <v>10</v>
      </c>
      <c r="H107" s="117" t="s">
        <v>11</v>
      </c>
      <c r="I107" s="97"/>
    </row>
    <row r="108" spans="1:9" ht="12.75" x14ac:dyDescent="0.2">
      <c r="A108" s="72">
        <v>105</v>
      </c>
      <c r="B108" s="101">
        <v>1825</v>
      </c>
      <c r="C108" s="102" t="s">
        <v>294</v>
      </c>
      <c r="D108" s="75">
        <v>66517</v>
      </c>
      <c r="E108" s="75">
        <v>338</v>
      </c>
      <c r="F108" s="118">
        <v>196.79585798816569</v>
      </c>
      <c r="G108" s="94">
        <v>2</v>
      </c>
      <c r="H108" s="117" t="s">
        <v>24</v>
      </c>
      <c r="I108" s="97"/>
    </row>
    <row r="109" spans="1:9" ht="12.75" x14ac:dyDescent="0.2">
      <c r="A109" s="72">
        <v>106</v>
      </c>
      <c r="B109" s="105">
        <v>327</v>
      </c>
      <c r="C109" s="102" t="s">
        <v>356</v>
      </c>
      <c r="D109" s="75">
        <v>7996</v>
      </c>
      <c r="E109" s="75">
        <v>43</v>
      </c>
      <c r="F109" s="118">
        <v>185.95348837209303</v>
      </c>
      <c r="G109" s="94">
        <v>9</v>
      </c>
      <c r="H109" s="117" t="s">
        <v>55</v>
      </c>
      <c r="I109" s="97"/>
    </row>
    <row r="110" spans="1:9" ht="12.75" x14ac:dyDescent="0.2">
      <c r="A110" s="72">
        <v>107</v>
      </c>
      <c r="B110" s="105">
        <v>586</v>
      </c>
      <c r="C110" s="102" t="s">
        <v>183</v>
      </c>
      <c r="D110" s="75">
        <v>15991</v>
      </c>
      <c r="E110" s="75">
        <v>100</v>
      </c>
      <c r="F110" s="118">
        <v>159.91</v>
      </c>
      <c r="G110" s="94">
        <v>25</v>
      </c>
      <c r="H110" s="117" t="s">
        <v>13</v>
      </c>
      <c r="I110" s="97"/>
    </row>
    <row r="111" spans="1:9" ht="12.75" x14ac:dyDescent="0.2">
      <c r="A111" s="72">
        <v>108</v>
      </c>
      <c r="B111" s="101">
        <v>2334</v>
      </c>
      <c r="C111" s="102" t="s">
        <v>421</v>
      </c>
      <c r="D111" s="75">
        <v>0</v>
      </c>
      <c r="E111" s="75">
        <v>0</v>
      </c>
      <c r="F111" s="118" t="e">
        <v>#DIV/0!</v>
      </c>
      <c r="G111" s="94" t="s">
        <v>10</v>
      </c>
      <c r="H111" s="117" t="s">
        <v>11</v>
      </c>
      <c r="I111" s="97"/>
    </row>
    <row r="112" spans="1:9" ht="12.75" x14ac:dyDescent="0.2">
      <c r="A112" s="72">
        <v>109</v>
      </c>
      <c r="B112" s="101">
        <v>1763</v>
      </c>
      <c r="C112" s="102" t="s">
        <v>326</v>
      </c>
      <c r="D112" s="75">
        <v>13902</v>
      </c>
      <c r="E112" s="75">
        <v>78</v>
      </c>
      <c r="F112" s="118">
        <v>178.23076923076923</v>
      </c>
      <c r="G112" s="94">
        <v>13</v>
      </c>
      <c r="H112" s="117" t="s">
        <v>55</v>
      </c>
      <c r="I112" s="97"/>
    </row>
    <row r="113" spans="1:9" ht="12.75" x14ac:dyDescent="0.2">
      <c r="A113" s="72">
        <v>110</v>
      </c>
      <c r="B113" s="101">
        <v>1622</v>
      </c>
      <c r="C113" s="102" t="s">
        <v>422</v>
      </c>
      <c r="D113" s="75">
        <v>539</v>
      </c>
      <c r="E113" s="75">
        <v>4</v>
      </c>
      <c r="F113" s="118">
        <v>134.75</v>
      </c>
      <c r="G113" s="94" t="s">
        <v>10</v>
      </c>
      <c r="H113" s="117" t="s">
        <v>19</v>
      </c>
      <c r="I113" s="97"/>
    </row>
    <row r="114" spans="1:9" ht="12.75" x14ac:dyDescent="0.2">
      <c r="A114" s="72">
        <v>111</v>
      </c>
      <c r="B114" s="107">
        <v>1375</v>
      </c>
      <c r="C114" s="93" t="s">
        <v>187</v>
      </c>
      <c r="D114" s="75">
        <v>24946</v>
      </c>
      <c r="E114" s="75">
        <v>156</v>
      </c>
      <c r="F114" s="118">
        <v>159.91025641025641</v>
      </c>
      <c r="G114" s="94">
        <v>25</v>
      </c>
      <c r="H114" s="117" t="s">
        <v>13</v>
      </c>
      <c r="I114" s="97"/>
    </row>
    <row r="115" spans="1:9" ht="12.75" x14ac:dyDescent="0.2">
      <c r="A115" s="72">
        <v>112</v>
      </c>
      <c r="B115" s="105">
        <v>1685</v>
      </c>
      <c r="C115" s="102" t="s">
        <v>188</v>
      </c>
      <c r="D115" s="75">
        <v>31263</v>
      </c>
      <c r="E115" s="75">
        <v>167</v>
      </c>
      <c r="F115" s="118">
        <v>187.20359281437126</v>
      </c>
      <c r="G115" s="94">
        <v>8</v>
      </c>
      <c r="H115" s="117" t="s">
        <v>15</v>
      </c>
      <c r="I115" s="97"/>
    </row>
    <row r="116" spans="1:9" ht="12.75" x14ac:dyDescent="0.2">
      <c r="A116" s="72">
        <v>113</v>
      </c>
      <c r="B116" s="101">
        <v>1860</v>
      </c>
      <c r="C116" s="102" t="s">
        <v>297</v>
      </c>
      <c r="D116" s="75">
        <v>5476</v>
      </c>
      <c r="E116" s="75">
        <v>32</v>
      </c>
      <c r="F116" s="118">
        <v>171.125</v>
      </c>
      <c r="G116" s="94" t="s">
        <v>10</v>
      </c>
      <c r="H116" s="117" t="s">
        <v>11</v>
      </c>
      <c r="I116" s="97"/>
    </row>
    <row r="117" spans="1:9" ht="12.75" x14ac:dyDescent="0.2">
      <c r="A117" s="72">
        <v>114</v>
      </c>
      <c r="B117" s="107">
        <v>1636</v>
      </c>
      <c r="C117" s="93" t="s">
        <v>323</v>
      </c>
      <c r="D117" s="75">
        <v>9868</v>
      </c>
      <c r="E117" s="75">
        <v>62</v>
      </c>
      <c r="F117" s="118">
        <v>159.16129032258064</v>
      </c>
      <c r="G117" s="94">
        <v>25</v>
      </c>
      <c r="H117" s="117" t="s">
        <v>17</v>
      </c>
      <c r="I117" s="97"/>
    </row>
    <row r="118" spans="1:9" ht="12.75" x14ac:dyDescent="0.2">
      <c r="A118" s="72">
        <v>115</v>
      </c>
      <c r="B118" s="105">
        <v>633</v>
      </c>
      <c r="C118" s="102" t="s">
        <v>192</v>
      </c>
      <c r="D118" s="75">
        <v>5268</v>
      </c>
      <c r="E118" s="75">
        <v>31</v>
      </c>
      <c r="F118" s="118">
        <v>169.93548387096774</v>
      </c>
      <c r="G118" s="94" t="s">
        <v>10</v>
      </c>
      <c r="H118" s="117" t="s">
        <v>19</v>
      </c>
      <c r="I118" s="97"/>
    </row>
    <row r="119" spans="1:9" ht="12.75" x14ac:dyDescent="0.2">
      <c r="A119" s="72">
        <v>116</v>
      </c>
      <c r="B119" s="101">
        <v>636</v>
      </c>
      <c r="C119" s="102" t="s">
        <v>193</v>
      </c>
      <c r="D119" s="75">
        <v>16786</v>
      </c>
      <c r="E119" s="75">
        <v>89</v>
      </c>
      <c r="F119" s="118">
        <v>188.6067415730337</v>
      </c>
      <c r="G119" s="94">
        <v>7</v>
      </c>
      <c r="H119" s="117" t="s">
        <v>15</v>
      </c>
      <c r="I119" s="97"/>
    </row>
    <row r="120" spans="1:9" ht="12.75" x14ac:dyDescent="0.2">
      <c r="A120" s="72">
        <v>117</v>
      </c>
      <c r="B120" s="105">
        <v>637</v>
      </c>
      <c r="C120" s="102" t="s">
        <v>194</v>
      </c>
      <c r="D120" s="75">
        <v>15407</v>
      </c>
      <c r="E120" s="75">
        <v>90</v>
      </c>
      <c r="F120" s="118">
        <v>171.1888888888889</v>
      </c>
      <c r="G120" s="94">
        <v>17</v>
      </c>
      <c r="H120" s="117" t="s">
        <v>13</v>
      </c>
      <c r="I120" s="97"/>
    </row>
    <row r="121" spans="1:9" ht="12.75" x14ac:dyDescent="0.2">
      <c r="A121" s="72">
        <v>118</v>
      </c>
      <c r="B121" s="103">
        <v>649</v>
      </c>
      <c r="C121" s="102" t="s">
        <v>195</v>
      </c>
      <c r="D121" s="75">
        <v>12892</v>
      </c>
      <c r="E121" s="75">
        <v>65</v>
      </c>
      <c r="F121" s="118">
        <v>198.33846153846153</v>
      </c>
      <c r="G121" s="94">
        <v>1</v>
      </c>
      <c r="H121" s="117" t="s">
        <v>24</v>
      </c>
      <c r="I121" s="97"/>
    </row>
    <row r="122" spans="1:9" ht="12.75" x14ac:dyDescent="0.2">
      <c r="A122" s="72">
        <v>119</v>
      </c>
      <c r="B122" s="101">
        <v>1520</v>
      </c>
      <c r="C122" s="102" t="s">
        <v>196</v>
      </c>
      <c r="D122" s="75">
        <v>0</v>
      </c>
      <c r="E122" s="75">
        <v>0</v>
      </c>
      <c r="F122" s="118" t="e">
        <v>#DIV/0!</v>
      </c>
      <c r="G122" s="94" t="s">
        <v>10</v>
      </c>
      <c r="H122" s="117" t="s">
        <v>11</v>
      </c>
      <c r="I122" s="97"/>
    </row>
    <row r="123" spans="1:9" ht="12.75" x14ac:dyDescent="0.2">
      <c r="A123" s="72">
        <v>120</v>
      </c>
      <c r="B123" s="105">
        <v>1377</v>
      </c>
      <c r="C123" s="102" t="s">
        <v>322</v>
      </c>
      <c r="D123" s="75">
        <v>32189</v>
      </c>
      <c r="E123" s="75">
        <v>166</v>
      </c>
      <c r="F123" s="118">
        <v>193.90963855421685</v>
      </c>
      <c r="G123" s="94">
        <v>4</v>
      </c>
      <c r="H123" s="117" t="s">
        <v>24</v>
      </c>
      <c r="I123" s="97"/>
    </row>
    <row r="124" spans="1:9" ht="12.75" x14ac:dyDescent="0.2">
      <c r="A124" s="72">
        <v>121</v>
      </c>
      <c r="B124" s="101">
        <v>1027</v>
      </c>
      <c r="C124" s="102" t="s">
        <v>319</v>
      </c>
      <c r="D124" s="75">
        <v>23245</v>
      </c>
      <c r="E124" s="75">
        <v>132</v>
      </c>
      <c r="F124" s="118">
        <v>176.09848484848484</v>
      </c>
      <c r="G124" s="94">
        <v>14</v>
      </c>
      <c r="H124" s="117" t="s">
        <v>13</v>
      </c>
      <c r="I124" s="97"/>
    </row>
    <row r="125" spans="1:9" ht="12.75" x14ac:dyDescent="0.2">
      <c r="A125" s="72">
        <v>122</v>
      </c>
      <c r="B125" s="103">
        <v>656</v>
      </c>
      <c r="C125" s="102" t="s">
        <v>201</v>
      </c>
      <c r="D125" s="75">
        <v>46524</v>
      </c>
      <c r="E125" s="75">
        <v>240</v>
      </c>
      <c r="F125" s="118">
        <v>193.85</v>
      </c>
      <c r="G125" s="94">
        <v>4</v>
      </c>
      <c r="H125" s="117" t="s">
        <v>24</v>
      </c>
      <c r="I125" s="97"/>
    </row>
    <row r="126" spans="1:9" ht="12.75" x14ac:dyDescent="0.2">
      <c r="A126" s="72">
        <v>123</v>
      </c>
      <c r="B126" s="105">
        <v>663</v>
      </c>
      <c r="C126" s="102" t="s">
        <v>202</v>
      </c>
      <c r="D126" s="75">
        <v>17615</v>
      </c>
      <c r="E126" s="75">
        <v>94</v>
      </c>
      <c r="F126" s="118">
        <v>187.393</v>
      </c>
      <c r="G126" s="94">
        <v>8</v>
      </c>
      <c r="H126" s="117" t="s">
        <v>15</v>
      </c>
      <c r="I126" s="97"/>
    </row>
    <row r="127" spans="1:9" ht="12.75" x14ac:dyDescent="0.2">
      <c r="A127" s="72">
        <v>124</v>
      </c>
      <c r="B127" s="101">
        <v>1491</v>
      </c>
      <c r="C127" s="102" t="s">
        <v>204</v>
      </c>
      <c r="D127" s="75">
        <v>9366</v>
      </c>
      <c r="E127" s="75">
        <v>53</v>
      </c>
      <c r="F127" s="118">
        <v>176.71698113207546</v>
      </c>
      <c r="G127" s="94">
        <v>14</v>
      </c>
      <c r="H127" s="117" t="s">
        <v>13</v>
      </c>
      <c r="I127" s="97"/>
    </row>
    <row r="128" spans="1:9" ht="12.75" x14ac:dyDescent="0.2">
      <c r="A128" s="72">
        <v>125</v>
      </c>
      <c r="B128" s="105">
        <v>1270</v>
      </c>
      <c r="C128" s="102" t="s">
        <v>207</v>
      </c>
      <c r="D128" s="75">
        <v>9978</v>
      </c>
      <c r="E128" s="75">
        <v>58</v>
      </c>
      <c r="F128" s="118">
        <v>172.0344827586207</v>
      </c>
      <c r="G128" s="94">
        <v>17</v>
      </c>
      <c r="H128" s="117" t="s">
        <v>13</v>
      </c>
      <c r="I128" s="97"/>
    </row>
    <row r="129" spans="1:9" ht="12.75" x14ac:dyDescent="0.2">
      <c r="A129" s="72">
        <v>126</v>
      </c>
      <c r="B129" s="105">
        <v>672</v>
      </c>
      <c r="C129" s="102" t="s">
        <v>209</v>
      </c>
      <c r="D129" s="75">
        <v>20406</v>
      </c>
      <c r="E129" s="75">
        <v>100</v>
      </c>
      <c r="F129" s="118">
        <v>204.06</v>
      </c>
      <c r="G129" s="94">
        <v>0</v>
      </c>
      <c r="H129" s="117" t="s">
        <v>24</v>
      </c>
      <c r="I129" s="97"/>
    </row>
    <row r="130" spans="1:9" ht="12.75" x14ac:dyDescent="0.2">
      <c r="A130" s="72">
        <v>127</v>
      </c>
      <c r="B130" s="105">
        <v>680</v>
      </c>
      <c r="C130" s="102" t="s">
        <v>213</v>
      </c>
      <c r="D130" s="75">
        <v>2731</v>
      </c>
      <c r="E130" s="75">
        <v>15</v>
      </c>
      <c r="F130" s="118">
        <v>182.06666666666666</v>
      </c>
      <c r="G130" s="94" t="s">
        <v>10</v>
      </c>
      <c r="H130" s="117" t="s">
        <v>11</v>
      </c>
      <c r="I130" s="97"/>
    </row>
    <row r="131" spans="1:9" ht="12.75" x14ac:dyDescent="0.2">
      <c r="A131" s="72">
        <v>128</v>
      </c>
      <c r="B131" s="115">
        <v>2236</v>
      </c>
      <c r="C131" s="102" t="s">
        <v>398</v>
      </c>
      <c r="D131" s="75">
        <v>0</v>
      </c>
      <c r="E131" s="75">
        <v>0</v>
      </c>
      <c r="F131" s="118" t="e">
        <v>#DIV/0!</v>
      </c>
      <c r="G131" s="94" t="s">
        <v>10</v>
      </c>
      <c r="H131" s="117" t="s">
        <v>11</v>
      </c>
      <c r="I131" s="97"/>
    </row>
    <row r="132" spans="1:9" ht="12.75" x14ac:dyDescent="0.2">
      <c r="A132" s="72">
        <v>129</v>
      </c>
      <c r="B132" s="101">
        <v>1192</v>
      </c>
      <c r="C132" s="102" t="s">
        <v>215</v>
      </c>
      <c r="D132" s="75">
        <v>28175</v>
      </c>
      <c r="E132" s="75">
        <v>151</v>
      </c>
      <c r="F132" s="118">
        <v>186.58940397350995</v>
      </c>
      <c r="G132" s="94">
        <v>8</v>
      </c>
      <c r="H132" s="117" t="s">
        <v>15</v>
      </c>
      <c r="I132" s="97"/>
    </row>
    <row r="133" spans="1:9" ht="12.75" x14ac:dyDescent="0.2">
      <c r="A133" s="72">
        <v>130</v>
      </c>
      <c r="B133" s="101">
        <v>1378</v>
      </c>
      <c r="C133" s="102" t="s">
        <v>216</v>
      </c>
      <c r="D133" s="75">
        <v>13960</v>
      </c>
      <c r="E133" s="75">
        <v>82</v>
      </c>
      <c r="F133" s="118">
        <v>170.2439024390244</v>
      </c>
      <c r="G133" s="94">
        <v>18</v>
      </c>
      <c r="H133" s="117" t="s">
        <v>13</v>
      </c>
      <c r="I133" s="97"/>
    </row>
    <row r="134" spans="1:9" ht="12.75" x14ac:dyDescent="0.2">
      <c r="A134" s="72">
        <v>131</v>
      </c>
      <c r="B134" s="105">
        <v>718</v>
      </c>
      <c r="C134" s="102" t="s">
        <v>217</v>
      </c>
      <c r="D134" s="75">
        <v>0</v>
      </c>
      <c r="E134" s="75">
        <v>0</v>
      </c>
      <c r="F134" s="118" t="e">
        <v>#DIV/0!</v>
      </c>
      <c r="G134" s="94" t="s">
        <v>10</v>
      </c>
      <c r="H134" s="117" t="s">
        <v>11</v>
      </c>
      <c r="I134" s="97"/>
    </row>
    <row r="135" spans="1:9" ht="12.75" x14ac:dyDescent="0.2">
      <c r="A135" s="72">
        <v>132</v>
      </c>
      <c r="B135" s="105">
        <v>721</v>
      </c>
      <c r="C135" s="102" t="s">
        <v>218</v>
      </c>
      <c r="D135" s="75">
        <v>21551</v>
      </c>
      <c r="E135" s="75">
        <v>118</v>
      </c>
      <c r="F135" s="118">
        <v>182.63559322033899</v>
      </c>
      <c r="G135" s="94">
        <v>11</v>
      </c>
      <c r="H135" s="117" t="s">
        <v>15</v>
      </c>
      <c r="I135" s="97"/>
    </row>
    <row r="136" spans="1:9" ht="12.75" x14ac:dyDescent="0.2">
      <c r="A136" s="72">
        <v>133</v>
      </c>
      <c r="B136" s="105">
        <v>730</v>
      </c>
      <c r="C136" s="102" t="s">
        <v>219</v>
      </c>
      <c r="D136" s="75">
        <v>12473</v>
      </c>
      <c r="E136" s="75">
        <v>70</v>
      </c>
      <c r="F136" s="118">
        <v>178.18571428571428</v>
      </c>
      <c r="G136" s="94">
        <v>13</v>
      </c>
      <c r="H136" s="117" t="s">
        <v>15</v>
      </c>
      <c r="I136" s="97"/>
    </row>
    <row r="137" spans="1:9" ht="12.75" x14ac:dyDescent="0.2">
      <c r="A137" s="72">
        <v>134</v>
      </c>
      <c r="B137" s="105">
        <v>1464</v>
      </c>
      <c r="C137" s="102" t="s">
        <v>220</v>
      </c>
      <c r="D137" s="75">
        <v>29841</v>
      </c>
      <c r="E137" s="75">
        <v>202</v>
      </c>
      <c r="F137" s="118">
        <v>147.72772277227722</v>
      </c>
      <c r="G137" s="94">
        <v>32</v>
      </c>
      <c r="H137" s="117" t="s">
        <v>17</v>
      </c>
      <c r="I137" s="97"/>
    </row>
    <row r="138" spans="1:9" ht="12.75" x14ac:dyDescent="0.2">
      <c r="A138" s="72">
        <v>135</v>
      </c>
      <c r="B138" s="105">
        <v>742</v>
      </c>
      <c r="C138" s="102" t="s">
        <v>225</v>
      </c>
      <c r="D138" s="75">
        <v>40182</v>
      </c>
      <c r="E138" s="75">
        <v>234</v>
      </c>
      <c r="F138" s="118">
        <v>171.71794871794873</v>
      </c>
      <c r="G138" s="94">
        <v>17</v>
      </c>
      <c r="H138" s="117" t="s">
        <v>13</v>
      </c>
      <c r="I138" s="97"/>
    </row>
    <row r="139" spans="1:9" ht="12.75" x14ac:dyDescent="0.2">
      <c r="A139" s="72">
        <v>136</v>
      </c>
      <c r="B139" s="105">
        <v>1966</v>
      </c>
      <c r="C139" s="102" t="s">
        <v>337</v>
      </c>
      <c r="D139" s="75">
        <v>0</v>
      </c>
      <c r="E139" s="75">
        <v>0</v>
      </c>
      <c r="F139" s="118" t="e">
        <v>#DIV/0!</v>
      </c>
      <c r="G139" s="94" t="s">
        <v>10</v>
      </c>
      <c r="H139" s="117" t="s">
        <v>11</v>
      </c>
      <c r="I139" s="97"/>
    </row>
    <row r="140" spans="1:9" ht="12.75" x14ac:dyDescent="0.2">
      <c r="A140" s="72">
        <v>137</v>
      </c>
      <c r="B140" s="105">
        <v>762</v>
      </c>
      <c r="C140" s="102" t="s">
        <v>229</v>
      </c>
      <c r="D140" s="75">
        <v>7998</v>
      </c>
      <c r="E140" s="75">
        <v>53</v>
      </c>
      <c r="F140" s="118">
        <v>150.90566037735849</v>
      </c>
      <c r="G140" s="94">
        <v>30</v>
      </c>
      <c r="H140" s="117" t="s">
        <v>13</v>
      </c>
      <c r="I140" s="97"/>
    </row>
    <row r="141" spans="1:9" ht="12.75" x14ac:dyDescent="0.2">
      <c r="A141" s="72">
        <v>138</v>
      </c>
      <c r="B141" s="101">
        <v>1272</v>
      </c>
      <c r="C141" s="102" t="s">
        <v>231</v>
      </c>
      <c r="D141" s="75">
        <v>0</v>
      </c>
      <c r="E141" s="75">
        <v>0</v>
      </c>
      <c r="F141" s="118" t="e">
        <v>#DIV/0!</v>
      </c>
      <c r="G141" s="94" t="s">
        <v>10</v>
      </c>
      <c r="H141" s="117" t="s">
        <v>19</v>
      </c>
      <c r="I141" s="97"/>
    </row>
    <row r="142" spans="1:9" ht="12.75" x14ac:dyDescent="0.2">
      <c r="A142" s="72">
        <v>139</v>
      </c>
      <c r="B142" s="113">
        <v>2390</v>
      </c>
      <c r="C142" s="102" t="s">
        <v>438</v>
      </c>
      <c r="D142" s="75">
        <v>0</v>
      </c>
      <c r="E142" s="75">
        <v>0</v>
      </c>
      <c r="F142" s="118" t="e">
        <v>#DIV/0!</v>
      </c>
      <c r="G142" s="94" t="s">
        <v>10</v>
      </c>
      <c r="H142" s="117" t="s">
        <v>11</v>
      </c>
      <c r="I142" s="97"/>
    </row>
    <row r="143" spans="1:9" ht="12.75" x14ac:dyDescent="0.2">
      <c r="A143" s="72">
        <v>140</v>
      </c>
      <c r="B143" s="101">
        <v>2295</v>
      </c>
      <c r="C143" s="102" t="s">
        <v>423</v>
      </c>
      <c r="D143" s="75">
        <v>17980</v>
      </c>
      <c r="E143" s="75">
        <v>116</v>
      </c>
      <c r="F143" s="118">
        <v>155</v>
      </c>
      <c r="G143" s="94">
        <v>27</v>
      </c>
      <c r="H143" s="117" t="s">
        <v>13</v>
      </c>
      <c r="I143" s="97"/>
    </row>
    <row r="144" spans="1:9" ht="12.75" x14ac:dyDescent="0.2">
      <c r="A144" s="72">
        <v>141</v>
      </c>
      <c r="B144" s="112">
        <v>790</v>
      </c>
      <c r="C144" s="102" t="s">
        <v>233</v>
      </c>
      <c r="D144" s="75">
        <v>49408</v>
      </c>
      <c r="E144" s="75">
        <v>259</v>
      </c>
      <c r="F144" s="118">
        <v>190.76447876447875</v>
      </c>
      <c r="G144" s="94">
        <v>6</v>
      </c>
      <c r="H144" s="117" t="s">
        <v>24</v>
      </c>
      <c r="I144" s="97"/>
    </row>
    <row r="145" spans="1:9" ht="12.75" x14ac:dyDescent="0.2">
      <c r="A145" s="72">
        <v>142</v>
      </c>
      <c r="B145" s="105">
        <v>1466</v>
      </c>
      <c r="C145" s="102" t="s">
        <v>234</v>
      </c>
      <c r="D145" s="75">
        <v>79260</v>
      </c>
      <c r="E145" s="75">
        <v>392</v>
      </c>
      <c r="F145" s="118">
        <v>202.19387755102042</v>
      </c>
      <c r="G145" s="94">
        <v>0</v>
      </c>
      <c r="H145" s="117" t="s">
        <v>24</v>
      </c>
      <c r="I145" s="97"/>
    </row>
    <row r="146" spans="1:9" ht="12.75" x14ac:dyDescent="0.2">
      <c r="A146" s="72">
        <v>143</v>
      </c>
      <c r="B146" s="110">
        <v>806</v>
      </c>
      <c r="C146" s="93" t="s">
        <v>316</v>
      </c>
      <c r="D146" s="75">
        <v>15202</v>
      </c>
      <c r="E146" s="75">
        <v>74</v>
      </c>
      <c r="F146" s="118">
        <v>205.43243243243242</v>
      </c>
      <c r="G146" s="94">
        <v>0</v>
      </c>
      <c r="H146" s="117" t="s">
        <v>24</v>
      </c>
      <c r="I146" s="97"/>
    </row>
    <row r="147" spans="1:9" ht="12.75" x14ac:dyDescent="0.2">
      <c r="A147" s="72">
        <v>144</v>
      </c>
      <c r="B147" s="101">
        <v>1381</v>
      </c>
      <c r="C147" s="102" t="s">
        <v>238</v>
      </c>
      <c r="D147" s="75">
        <v>39643</v>
      </c>
      <c r="E147" s="75">
        <v>221</v>
      </c>
      <c r="F147" s="118">
        <v>179.38009049773757</v>
      </c>
      <c r="G147" s="94">
        <v>13</v>
      </c>
      <c r="H147" s="117" t="s">
        <v>15</v>
      </c>
      <c r="I147" s="97"/>
    </row>
    <row r="148" spans="1:9" ht="12.75" x14ac:dyDescent="0.2">
      <c r="A148" s="72">
        <v>145</v>
      </c>
      <c r="B148" s="105">
        <v>1467</v>
      </c>
      <c r="C148" s="102" t="s">
        <v>240</v>
      </c>
      <c r="D148" s="75">
        <v>23677</v>
      </c>
      <c r="E148" s="75">
        <v>152</v>
      </c>
      <c r="F148" s="118">
        <v>155.76973684210526</v>
      </c>
      <c r="G148" s="94">
        <v>27</v>
      </c>
      <c r="H148" s="117" t="s">
        <v>17</v>
      </c>
      <c r="I148" s="97"/>
    </row>
    <row r="149" spans="1:9" ht="12.75" x14ac:dyDescent="0.2">
      <c r="A149" s="72">
        <v>146</v>
      </c>
      <c r="B149" s="101">
        <v>2296</v>
      </c>
      <c r="C149" s="102" t="s">
        <v>424</v>
      </c>
      <c r="D149" s="75">
        <v>15952</v>
      </c>
      <c r="E149" s="75">
        <v>87</v>
      </c>
      <c r="F149" s="118">
        <v>183.35632183908046</v>
      </c>
      <c r="G149" s="94">
        <v>10</v>
      </c>
      <c r="H149" s="117" t="s">
        <v>15</v>
      </c>
      <c r="I149" s="97"/>
    </row>
    <row r="150" spans="1:9" ht="12.75" x14ac:dyDescent="0.2">
      <c r="A150" s="72">
        <v>147</v>
      </c>
      <c r="B150" s="105">
        <v>856</v>
      </c>
      <c r="C150" s="102" t="s">
        <v>242</v>
      </c>
      <c r="D150" s="75">
        <v>6061</v>
      </c>
      <c r="E150" s="75">
        <v>41</v>
      </c>
      <c r="F150" s="118">
        <v>147.82926829268294</v>
      </c>
      <c r="G150" s="94">
        <v>32</v>
      </c>
      <c r="H150" s="117" t="s">
        <v>17</v>
      </c>
      <c r="I150" s="97"/>
    </row>
    <row r="151" spans="1:9" ht="12.75" x14ac:dyDescent="0.2">
      <c r="A151" s="72">
        <v>148</v>
      </c>
      <c r="B151" s="107">
        <v>859</v>
      </c>
      <c r="C151" s="93" t="s">
        <v>243</v>
      </c>
      <c r="D151" s="75">
        <v>46144</v>
      </c>
      <c r="E151" s="75">
        <v>244</v>
      </c>
      <c r="F151" s="118">
        <v>189.11475409836066</v>
      </c>
      <c r="G151" s="94">
        <v>7</v>
      </c>
      <c r="H151" s="117" t="s">
        <v>15</v>
      </c>
      <c r="I151" s="97"/>
    </row>
    <row r="152" spans="1:9" ht="12.75" x14ac:dyDescent="0.2">
      <c r="A152" s="72">
        <v>149</v>
      </c>
      <c r="B152" s="105">
        <v>860</v>
      </c>
      <c r="C152" s="102" t="s">
        <v>283</v>
      </c>
      <c r="D152" s="75">
        <v>35771</v>
      </c>
      <c r="E152" s="75">
        <v>180</v>
      </c>
      <c r="F152" s="118">
        <v>198.72777777777779</v>
      </c>
      <c r="G152" s="94">
        <v>1</v>
      </c>
      <c r="H152" s="117" t="s">
        <v>24</v>
      </c>
      <c r="I152" s="97"/>
    </row>
    <row r="153" spans="1:9" ht="12.75" x14ac:dyDescent="0.2">
      <c r="A153" s="72">
        <v>150</v>
      </c>
      <c r="B153" s="108">
        <v>862</v>
      </c>
      <c r="C153" s="93" t="s">
        <v>244</v>
      </c>
      <c r="D153" s="75">
        <v>14921</v>
      </c>
      <c r="E153" s="75">
        <v>97</v>
      </c>
      <c r="F153" s="118">
        <v>153.82474226804123</v>
      </c>
      <c r="G153" s="94">
        <v>28</v>
      </c>
      <c r="H153" s="117" t="s">
        <v>17</v>
      </c>
      <c r="I153" s="97"/>
    </row>
    <row r="154" spans="1:9" ht="12.75" x14ac:dyDescent="0.2">
      <c r="A154" s="72">
        <v>151</v>
      </c>
      <c r="B154" s="107">
        <v>863</v>
      </c>
      <c r="C154" s="93" t="s">
        <v>245</v>
      </c>
      <c r="D154" s="75">
        <v>854</v>
      </c>
      <c r="E154" s="75">
        <v>6</v>
      </c>
      <c r="F154" s="118">
        <v>142.33333333333334</v>
      </c>
      <c r="G154" s="94" t="s">
        <v>10</v>
      </c>
      <c r="H154" s="117" t="s">
        <v>11</v>
      </c>
      <c r="I154" s="97"/>
    </row>
    <row r="155" spans="1:9" ht="12.75" x14ac:dyDescent="0.2">
      <c r="A155" s="72">
        <v>152</v>
      </c>
      <c r="B155" s="101">
        <v>1868</v>
      </c>
      <c r="C155" s="102" t="s">
        <v>298</v>
      </c>
      <c r="D155" s="75">
        <v>38496</v>
      </c>
      <c r="E155" s="75">
        <v>210</v>
      </c>
      <c r="F155" s="118">
        <v>183.31428571428572</v>
      </c>
      <c r="G155" s="94">
        <v>10</v>
      </c>
      <c r="H155" s="117" t="s">
        <v>15</v>
      </c>
      <c r="I155" s="97"/>
    </row>
    <row r="156" spans="1:9" ht="12.75" x14ac:dyDescent="0.2">
      <c r="A156" s="72">
        <v>153</v>
      </c>
      <c r="B156" s="101">
        <v>1869</v>
      </c>
      <c r="C156" s="102" t="s">
        <v>299</v>
      </c>
      <c r="D156" s="75">
        <v>36857</v>
      </c>
      <c r="E156" s="75">
        <v>216</v>
      </c>
      <c r="F156" s="118">
        <v>170.63425925925927</v>
      </c>
      <c r="G156" s="94">
        <v>18</v>
      </c>
      <c r="H156" s="117" t="s">
        <v>17</v>
      </c>
      <c r="I156" s="97"/>
    </row>
    <row r="157" spans="1:9" ht="12.75" x14ac:dyDescent="0.2">
      <c r="A157" s="72">
        <v>154</v>
      </c>
      <c r="B157" s="107">
        <v>892</v>
      </c>
      <c r="C157" s="93" t="s">
        <v>251</v>
      </c>
      <c r="D157" s="75">
        <v>11549</v>
      </c>
      <c r="E157" s="75">
        <v>64</v>
      </c>
      <c r="F157" s="118">
        <v>180.453125</v>
      </c>
      <c r="G157" s="94">
        <v>12</v>
      </c>
      <c r="H157" s="117" t="s">
        <v>15</v>
      </c>
      <c r="I157" s="97"/>
    </row>
    <row r="158" spans="1:9" ht="12.75" x14ac:dyDescent="0.2">
      <c r="A158" s="72">
        <v>155</v>
      </c>
      <c r="B158" s="107">
        <v>893</v>
      </c>
      <c r="C158" s="93" t="s">
        <v>252</v>
      </c>
      <c r="D158" s="75">
        <v>31134</v>
      </c>
      <c r="E158" s="75">
        <v>161</v>
      </c>
      <c r="F158" s="118">
        <v>193.37888198757764</v>
      </c>
      <c r="G158" s="94">
        <v>4</v>
      </c>
      <c r="H158" s="117" t="s">
        <v>24</v>
      </c>
      <c r="I158" s="97"/>
    </row>
    <row r="159" spans="1:9" ht="12.75" x14ac:dyDescent="0.2">
      <c r="A159" s="72">
        <v>156</v>
      </c>
      <c r="B159" s="101">
        <v>2297</v>
      </c>
      <c r="C159" s="102" t="s">
        <v>425</v>
      </c>
      <c r="D159" s="75">
        <v>4443</v>
      </c>
      <c r="E159" s="75">
        <v>27</v>
      </c>
      <c r="F159" s="118">
        <v>164.55555555555554</v>
      </c>
      <c r="G159" s="94" t="s">
        <v>10</v>
      </c>
      <c r="H159" s="117" t="s">
        <v>11</v>
      </c>
      <c r="I159" s="97"/>
    </row>
    <row r="160" spans="1:9" ht="12.75" x14ac:dyDescent="0.2">
      <c r="A160" s="72">
        <v>157</v>
      </c>
      <c r="B160" s="108">
        <v>905</v>
      </c>
      <c r="C160" s="93" t="s">
        <v>261</v>
      </c>
      <c r="D160" s="75">
        <v>4606</v>
      </c>
      <c r="E160" s="75">
        <v>25</v>
      </c>
      <c r="F160" s="118">
        <v>184.24</v>
      </c>
      <c r="G160" s="94" t="s">
        <v>10</v>
      </c>
      <c r="H160" s="117" t="s">
        <v>11</v>
      </c>
      <c r="I160" s="97"/>
    </row>
    <row r="161" spans="1:9" ht="12.75" x14ac:dyDescent="0.2">
      <c r="A161" s="72">
        <v>158</v>
      </c>
      <c r="B161" s="109">
        <v>1643</v>
      </c>
      <c r="C161" s="102" t="s">
        <v>253</v>
      </c>
      <c r="D161" s="75">
        <v>0</v>
      </c>
      <c r="E161" s="75">
        <v>0</v>
      </c>
      <c r="F161" s="118" t="e">
        <v>#DIV/0!</v>
      </c>
      <c r="G161" s="94" t="s">
        <v>10</v>
      </c>
      <c r="H161" s="117" t="s">
        <v>11</v>
      </c>
      <c r="I161" s="97"/>
    </row>
    <row r="162" spans="1:9" ht="12.75" x14ac:dyDescent="0.2">
      <c r="A162" s="72">
        <v>159</v>
      </c>
      <c r="B162" s="107">
        <v>913</v>
      </c>
      <c r="C162" s="93" t="s">
        <v>254</v>
      </c>
      <c r="D162" s="75">
        <v>24417</v>
      </c>
      <c r="E162" s="75">
        <v>136</v>
      </c>
      <c r="F162" s="118">
        <v>179.53676470588235</v>
      </c>
      <c r="G162" s="94">
        <v>13</v>
      </c>
      <c r="H162" s="117" t="s">
        <v>15</v>
      </c>
      <c r="I162" s="97"/>
    </row>
    <row r="163" spans="1:9" ht="12.75" x14ac:dyDescent="0.2">
      <c r="A163" s="72">
        <v>160</v>
      </c>
      <c r="B163" s="101">
        <v>1757</v>
      </c>
      <c r="C163" s="102" t="s">
        <v>256</v>
      </c>
      <c r="D163" s="75">
        <v>5880</v>
      </c>
      <c r="E163" s="75">
        <v>39</v>
      </c>
      <c r="F163" s="118">
        <v>150.76923076923077</v>
      </c>
      <c r="G163" s="94" t="s">
        <v>10</v>
      </c>
      <c r="H163" s="117" t="s">
        <v>19</v>
      </c>
      <c r="I163" s="97"/>
    </row>
    <row r="164" spans="1:9" ht="12.75" x14ac:dyDescent="0.2">
      <c r="I164" s="97"/>
    </row>
  </sheetData>
  <mergeCells count="4">
    <mergeCell ref="A1:F1"/>
    <mergeCell ref="G1:H1"/>
    <mergeCell ref="A2:F2"/>
    <mergeCell ref="G2:H2"/>
  </mergeCells>
  <conditionalFormatting sqref="F4:F163">
    <cfRule type="cellIs" dxfId="88" priority="1" stopIfTrue="1" operator="greaterThanOrEqual">
      <formula>200</formula>
    </cfRule>
  </conditionalFormatting>
  <conditionalFormatting sqref="G3">
    <cfRule type="cellIs" dxfId="87" priority="3" stopIfTrue="1" operator="between">
      <formula>0</formula>
      <formula>35</formula>
    </cfRule>
  </conditionalFormatting>
  <conditionalFormatting sqref="G4:G163">
    <cfRule type="cellIs" dxfId="86" priority="2" stopIfTrue="1" operator="equal">
      <formula>"A C"</formula>
    </cfRule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O169"/>
  <sheetViews>
    <sheetView showGridLines="0" zoomScaleNormal="100" workbookViewId="0">
      <pane ySplit="3" topLeftCell="A139" activePane="bottomLeft" state="frozen"/>
      <selection activeCell="L23" sqref="L23"/>
      <selection pane="bottomLeft" activeCell="L23" sqref="L23"/>
    </sheetView>
  </sheetViews>
  <sheetFormatPr baseColWidth="10" defaultColWidth="11.42578125" defaultRowHeight="14.25" x14ac:dyDescent="0.2"/>
  <cols>
    <col min="1" max="1" width="4.28515625" style="124" bestFit="1" customWidth="1"/>
    <col min="2" max="2" width="9.140625" style="64" bestFit="1" customWidth="1"/>
    <col min="3" max="3" width="28.7109375" style="65" bestFit="1" customWidth="1"/>
    <col min="4" max="4" width="8.7109375" style="65" customWidth="1"/>
    <col min="5" max="5" width="8.7109375" style="121" customWidth="1"/>
    <col min="6" max="7" width="8.7109375" style="65" customWidth="1"/>
    <col min="8" max="8" width="9.42578125" style="65" bestFit="1" customWidth="1"/>
    <col min="9" max="9" width="12.42578125" style="60" bestFit="1" customWidth="1"/>
    <col min="10" max="16384" width="11.42578125" style="60"/>
  </cols>
  <sheetData>
    <row r="1" spans="1:15" s="71" customFormat="1" ht="20.25" x14ac:dyDescent="0.3">
      <c r="A1" s="360" t="s">
        <v>472</v>
      </c>
      <c r="B1" s="361"/>
      <c r="C1" s="361"/>
      <c r="D1" s="361"/>
      <c r="E1" s="361"/>
      <c r="F1" s="362"/>
      <c r="G1" s="370" t="s">
        <v>0</v>
      </c>
      <c r="H1" s="371"/>
      <c r="L1" s="76"/>
      <c r="M1" s="76"/>
      <c r="N1" s="76"/>
      <c r="O1" s="76"/>
    </row>
    <row r="2" spans="1:15" s="71" customFormat="1" ht="20.25" x14ac:dyDescent="0.3">
      <c r="A2" s="365" t="s">
        <v>1</v>
      </c>
      <c r="B2" s="366"/>
      <c r="C2" s="366"/>
      <c r="D2" s="366"/>
      <c r="E2" s="366"/>
      <c r="F2" s="367"/>
      <c r="G2" s="372" t="s">
        <v>471</v>
      </c>
      <c r="H2" s="373"/>
      <c r="L2" s="76"/>
      <c r="M2" s="76"/>
      <c r="N2" s="76"/>
      <c r="O2" s="76"/>
    </row>
    <row r="3" spans="1:15" s="71" customFormat="1" ht="15" x14ac:dyDescent="0.2">
      <c r="A3" s="122"/>
      <c r="B3" s="119" t="s">
        <v>2</v>
      </c>
      <c r="C3" s="125" t="s">
        <v>3</v>
      </c>
      <c r="D3" s="126" t="s">
        <v>4</v>
      </c>
      <c r="E3" s="126" t="s">
        <v>5</v>
      </c>
      <c r="F3" s="127" t="s">
        <v>6</v>
      </c>
      <c r="G3" s="128" t="s">
        <v>7</v>
      </c>
      <c r="H3" s="131" t="s">
        <v>8</v>
      </c>
      <c r="I3" s="71" t="s">
        <v>475</v>
      </c>
      <c r="L3" s="76"/>
      <c r="M3" s="76"/>
      <c r="N3" s="76"/>
      <c r="O3" s="76"/>
    </row>
    <row r="4" spans="1:15" x14ac:dyDescent="0.2">
      <c r="A4" s="123">
        <v>1</v>
      </c>
      <c r="B4" s="119">
        <v>1611</v>
      </c>
      <c r="C4" s="120" t="s">
        <v>16</v>
      </c>
      <c r="D4" s="133">
        <v>3031</v>
      </c>
      <c r="E4" s="133">
        <v>22</v>
      </c>
      <c r="F4" s="133">
        <v>137.77272727272728</v>
      </c>
      <c r="G4" s="129">
        <v>35</v>
      </c>
      <c r="H4" s="44" t="s">
        <v>17</v>
      </c>
      <c r="I4" s="71" t="s">
        <v>449</v>
      </c>
    </row>
    <row r="5" spans="1:15" x14ac:dyDescent="0.2">
      <c r="A5" s="123">
        <v>2</v>
      </c>
      <c r="B5" s="119">
        <v>1165</v>
      </c>
      <c r="C5" s="120" t="s">
        <v>320</v>
      </c>
      <c r="D5" s="133">
        <v>21371</v>
      </c>
      <c r="E5" s="133">
        <v>123</v>
      </c>
      <c r="F5" s="133">
        <v>173.7479674796748</v>
      </c>
      <c r="G5" s="129">
        <v>16</v>
      </c>
      <c r="H5" s="44" t="s">
        <v>17</v>
      </c>
      <c r="I5" s="71" t="s">
        <v>442</v>
      </c>
    </row>
    <row r="6" spans="1:15" x14ac:dyDescent="0.2">
      <c r="A6" s="123">
        <v>3</v>
      </c>
      <c r="B6" s="119">
        <v>1819</v>
      </c>
      <c r="C6" s="120" t="s">
        <v>288</v>
      </c>
      <c r="D6" s="133">
        <v>43097</v>
      </c>
      <c r="E6" s="133">
        <v>271</v>
      </c>
      <c r="F6" s="133">
        <v>159.02952029520296</v>
      </c>
      <c r="G6" s="129">
        <v>25</v>
      </c>
      <c r="H6" s="44" t="s">
        <v>17</v>
      </c>
      <c r="I6" s="71" t="s">
        <v>441</v>
      </c>
    </row>
    <row r="7" spans="1:15" x14ac:dyDescent="0.2">
      <c r="A7" s="123">
        <v>4</v>
      </c>
      <c r="B7" s="119">
        <v>1781</v>
      </c>
      <c r="C7" s="120" t="s">
        <v>20</v>
      </c>
      <c r="D7" s="133">
        <v>0</v>
      </c>
      <c r="E7" s="133">
        <v>0</v>
      </c>
      <c r="F7" s="133"/>
      <c r="G7" s="129" t="s">
        <v>10</v>
      </c>
      <c r="H7" s="132" t="s">
        <v>453</v>
      </c>
      <c r="I7" s="71" t="s">
        <v>439</v>
      </c>
    </row>
    <row r="8" spans="1:15" x14ac:dyDescent="0.2">
      <c r="A8" s="123">
        <v>5</v>
      </c>
      <c r="B8" s="119">
        <v>48</v>
      </c>
      <c r="C8" s="120" t="s">
        <v>23</v>
      </c>
      <c r="D8" s="133">
        <v>12986</v>
      </c>
      <c r="E8" s="133">
        <v>67</v>
      </c>
      <c r="F8" s="133">
        <v>193.82089552238807</v>
      </c>
      <c r="G8" s="129">
        <v>4</v>
      </c>
      <c r="H8" s="132" t="s">
        <v>24</v>
      </c>
      <c r="I8" s="71" t="s">
        <v>443</v>
      </c>
    </row>
    <row r="9" spans="1:15" x14ac:dyDescent="0.2">
      <c r="A9" s="123">
        <v>6</v>
      </c>
      <c r="B9" s="119">
        <v>1739</v>
      </c>
      <c r="C9" s="120" t="s">
        <v>25</v>
      </c>
      <c r="D9" s="133">
        <v>9743</v>
      </c>
      <c r="E9" s="133">
        <v>59</v>
      </c>
      <c r="F9" s="133">
        <v>165.13559322033899</v>
      </c>
      <c r="G9" s="129">
        <v>21</v>
      </c>
      <c r="H9" s="44" t="s">
        <v>17</v>
      </c>
      <c r="I9" s="71" t="s">
        <v>442</v>
      </c>
    </row>
    <row r="10" spans="1:15" x14ac:dyDescent="0.2">
      <c r="A10" s="123">
        <v>7</v>
      </c>
      <c r="B10" s="119">
        <v>2327</v>
      </c>
      <c r="C10" s="120" t="s">
        <v>415</v>
      </c>
      <c r="D10" s="133">
        <v>19882</v>
      </c>
      <c r="E10" s="133">
        <v>110</v>
      </c>
      <c r="F10" s="133">
        <v>180.74545454545455</v>
      </c>
      <c r="G10" s="129">
        <v>12</v>
      </c>
      <c r="H10" s="132" t="s">
        <v>15</v>
      </c>
      <c r="I10" s="71" t="s">
        <v>446</v>
      </c>
    </row>
    <row r="11" spans="1:15" x14ac:dyDescent="0.2">
      <c r="A11" s="123">
        <v>8</v>
      </c>
      <c r="B11" s="119">
        <v>2321</v>
      </c>
      <c r="C11" s="120" t="s">
        <v>416</v>
      </c>
      <c r="D11" s="133">
        <v>21247</v>
      </c>
      <c r="E11" s="133">
        <v>112</v>
      </c>
      <c r="F11" s="133">
        <v>189.70535714285714</v>
      </c>
      <c r="G11" s="129">
        <v>7</v>
      </c>
      <c r="H11" s="132" t="s">
        <v>15</v>
      </c>
      <c r="I11" s="71" t="s">
        <v>445</v>
      </c>
    </row>
    <row r="12" spans="1:15" x14ac:dyDescent="0.2">
      <c r="A12" s="123">
        <v>9</v>
      </c>
      <c r="B12" s="119">
        <v>110</v>
      </c>
      <c r="C12" s="120" t="s">
        <v>35</v>
      </c>
      <c r="D12" s="133">
        <v>0</v>
      </c>
      <c r="E12" s="133">
        <v>0</v>
      </c>
      <c r="F12" s="133"/>
      <c r="G12" s="129" t="s">
        <v>10</v>
      </c>
      <c r="H12" s="44" t="s">
        <v>452</v>
      </c>
      <c r="I12" s="71" t="s">
        <v>449</v>
      </c>
    </row>
    <row r="13" spans="1:15" x14ac:dyDescent="0.2">
      <c r="A13" s="123">
        <v>10</v>
      </c>
      <c r="B13" s="119">
        <v>111</v>
      </c>
      <c r="C13" s="120" t="s">
        <v>36</v>
      </c>
      <c r="D13" s="133">
        <v>32537</v>
      </c>
      <c r="E13" s="133">
        <v>179</v>
      </c>
      <c r="F13" s="133">
        <v>181.77094972067039</v>
      </c>
      <c r="G13" s="129">
        <v>11</v>
      </c>
      <c r="H13" s="132" t="s">
        <v>15</v>
      </c>
      <c r="I13" s="71" t="s">
        <v>440</v>
      </c>
    </row>
    <row r="14" spans="1:15" x14ac:dyDescent="0.2">
      <c r="A14" s="123">
        <v>11</v>
      </c>
      <c r="B14" s="119">
        <v>123</v>
      </c>
      <c r="C14" s="120" t="s">
        <v>40</v>
      </c>
      <c r="D14" s="133">
        <v>15668</v>
      </c>
      <c r="E14" s="133">
        <v>80</v>
      </c>
      <c r="F14" s="133">
        <v>195.85</v>
      </c>
      <c r="G14" s="129">
        <v>3</v>
      </c>
      <c r="H14" s="132" t="s">
        <v>24</v>
      </c>
      <c r="I14" s="71" t="s">
        <v>447</v>
      </c>
    </row>
    <row r="15" spans="1:15" x14ac:dyDescent="0.2">
      <c r="A15" s="123">
        <v>12</v>
      </c>
      <c r="B15" s="119">
        <v>1943</v>
      </c>
      <c r="C15" s="120" t="s">
        <v>330</v>
      </c>
      <c r="D15" s="133">
        <v>0</v>
      </c>
      <c r="E15" s="133">
        <v>0</v>
      </c>
      <c r="F15" s="133"/>
      <c r="G15" s="129" t="s">
        <v>10</v>
      </c>
      <c r="H15" s="132" t="s">
        <v>453</v>
      </c>
      <c r="I15" s="71" t="s">
        <v>439</v>
      </c>
    </row>
    <row r="16" spans="1:15" x14ac:dyDescent="0.2">
      <c r="A16" s="123">
        <v>13</v>
      </c>
      <c r="B16" s="119">
        <v>132</v>
      </c>
      <c r="C16" s="120" t="s">
        <v>43</v>
      </c>
      <c r="D16" s="133">
        <v>13918</v>
      </c>
      <c r="E16" s="133">
        <v>72</v>
      </c>
      <c r="F16" s="133">
        <v>193.30555555555554</v>
      </c>
      <c r="G16" s="129">
        <v>4</v>
      </c>
      <c r="H16" s="132" t="s">
        <v>24</v>
      </c>
      <c r="I16" s="71" t="s">
        <v>473</v>
      </c>
    </row>
    <row r="17" spans="1:9" x14ac:dyDescent="0.2">
      <c r="A17" s="123">
        <v>14</v>
      </c>
      <c r="B17" s="119">
        <v>136</v>
      </c>
      <c r="C17" s="120" t="s">
        <v>312</v>
      </c>
      <c r="D17" s="133">
        <v>31986</v>
      </c>
      <c r="E17" s="133">
        <v>169</v>
      </c>
      <c r="F17" s="133">
        <v>189.26627218934911</v>
      </c>
      <c r="G17" s="129">
        <v>7</v>
      </c>
      <c r="H17" s="132" t="s">
        <v>15</v>
      </c>
      <c r="I17" s="71" t="s">
        <v>446</v>
      </c>
    </row>
    <row r="18" spans="1:9" x14ac:dyDescent="0.2">
      <c r="A18" s="123">
        <v>15</v>
      </c>
      <c r="B18" s="119">
        <v>2366</v>
      </c>
      <c r="C18" s="120" t="s">
        <v>430</v>
      </c>
      <c r="D18" s="133">
        <v>0</v>
      </c>
      <c r="E18" s="133">
        <v>0</v>
      </c>
      <c r="F18" s="133"/>
      <c r="G18" s="129" t="s">
        <v>10</v>
      </c>
      <c r="H18" s="132" t="s">
        <v>453</v>
      </c>
      <c r="I18" s="71" t="s">
        <v>439</v>
      </c>
    </row>
    <row r="19" spans="1:9" x14ac:dyDescent="0.2">
      <c r="A19" s="123">
        <v>16</v>
      </c>
      <c r="B19" s="119">
        <v>138</v>
      </c>
      <c r="C19" s="120" t="s">
        <v>45</v>
      </c>
      <c r="D19" s="133">
        <v>9334</v>
      </c>
      <c r="E19" s="133">
        <v>58</v>
      </c>
      <c r="F19" s="133">
        <v>160.93103448275863</v>
      </c>
      <c r="G19" s="129">
        <v>24</v>
      </c>
      <c r="H19" s="44" t="s">
        <v>17</v>
      </c>
      <c r="I19" s="71" t="s">
        <v>444</v>
      </c>
    </row>
    <row r="20" spans="1:9" x14ac:dyDescent="0.2">
      <c r="A20" s="123">
        <v>17</v>
      </c>
      <c r="B20" s="119">
        <v>142</v>
      </c>
      <c r="C20" s="120" t="s">
        <v>46</v>
      </c>
      <c r="D20" s="133">
        <v>21173</v>
      </c>
      <c r="E20" s="133">
        <v>113</v>
      </c>
      <c r="F20" s="133">
        <v>187.3716814159292</v>
      </c>
      <c r="G20" s="129">
        <v>8</v>
      </c>
      <c r="H20" s="132" t="s">
        <v>15</v>
      </c>
      <c r="I20" s="71" t="s">
        <v>441</v>
      </c>
    </row>
    <row r="21" spans="1:9" x14ac:dyDescent="0.2">
      <c r="A21" s="123">
        <v>18</v>
      </c>
      <c r="B21" s="119">
        <v>2365</v>
      </c>
      <c r="C21" s="120" t="s">
        <v>431</v>
      </c>
      <c r="D21" s="133">
        <v>0</v>
      </c>
      <c r="E21" s="133">
        <v>0</v>
      </c>
      <c r="F21" s="133"/>
      <c r="G21" s="129" t="s">
        <v>10</v>
      </c>
      <c r="H21" s="132" t="s">
        <v>453</v>
      </c>
      <c r="I21" s="71" t="s">
        <v>439</v>
      </c>
    </row>
    <row r="22" spans="1:9" x14ac:dyDescent="0.2">
      <c r="A22" s="123">
        <v>19</v>
      </c>
      <c r="B22" s="119">
        <v>150</v>
      </c>
      <c r="C22" s="120" t="s">
        <v>313</v>
      </c>
      <c r="D22" s="133">
        <v>5183</v>
      </c>
      <c r="E22" s="133">
        <v>35</v>
      </c>
      <c r="F22" s="133">
        <v>148.08571428571429</v>
      </c>
      <c r="G22" s="129">
        <v>31</v>
      </c>
      <c r="H22" s="44" t="s">
        <v>17</v>
      </c>
      <c r="I22" s="71" t="s">
        <v>445</v>
      </c>
    </row>
    <row r="23" spans="1:9" x14ac:dyDescent="0.2">
      <c r="A23" s="123">
        <v>20</v>
      </c>
      <c r="B23" s="119">
        <v>2138</v>
      </c>
      <c r="C23" s="120" t="s">
        <v>377</v>
      </c>
      <c r="D23" s="133">
        <v>39852</v>
      </c>
      <c r="E23" s="133">
        <v>217</v>
      </c>
      <c r="F23" s="133">
        <v>183.64976958525347</v>
      </c>
      <c r="G23" s="129">
        <v>10</v>
      </c>
      <c r="H23" s="132" t="s">
        <v>15</v>
      </c>
      <c r="I23" s="71" t="s">
        <v>446</v>
      </c>
    </row>
    <row r="24" spans="1:9" x14ac:dyDescent="0.2">
      <c r="A24" s="123">
        <v>21</v>
      </c>
      <c r="B24" s="119">
        <v>1782</v>
      </c>
      <c r="C24" s="120" t="s">
        <v>53</v>
      </c>
      <c r="D24" s="133">
        <v>4108</v>
      </c>
      <c r="E24" s="133">
        <v>24</v>
      </c>
      <c r="F24" s="133">
        <v>171.16666666666666</v>
      </c>
      <c r="G24" s="129">
        <v>17</v>
      </c>
      <c r="H24" s="132" t="s">
        <v>13</v>
      </c>
      <c r="I24" s="71" t="s">
        <v>448</v>
      </c>
    </row>
    <row r="25" spans="1:9" x14ac:dyDescent="0.2">
      <c r="A25" s="123">
        <v>22</v>
      </c>
      <c r="B25" s="119">
        <v>1742</v>
      </c>
      <c r="C25" s="120" t="s">
        <v>54</v>
      </c>
      <c r="D25" s="133">
        <v>0</v>
      </c>
      <c r="E25" s="133">
        <v>0</v>
      </c>
      <c r="F25" s="133"/>
      <c r="G25" s="129" t="s">
        <v>10</v>
      </c>
      <c r="H25" s="44" t="s">
        <v>452</v>
      </c>
      <c r="I25" s="71" t="s">
        <v>445</v>
      </c>
    </row>
    <row r="26" spans="1:9" x14ac:dyDescent="0.2">
      <c r="A26" s="123">
        <v>23</v>
      </c>
      <c r="B26" s="119">
        <v>2258</v>
      </c>
      <c r="C26" s="120" t="s">
        <v>399</v>
      </c>
      <c r="D26" s="133">
        <v>24100</v>
      </c>
      <c r="E26" s="133">
        <v>127</v>
      </c>
      <c r="F26" s="133">
        <v>189.76377952755905</v>
      </c>
      <c r="G26" s="129">
        <v>7</v>
      </c>
      <c r="H26" s="132" t="s">
        <v>15</v>
      </c>
      <c r="I26" s="71" t="s">
        <v>447</v>
      </c>
    </row>
    <row r="27" spans="1:9" x14ac:dyDescent="0.2">
      <c r="A27" s="123">
        <v>24</v>
      </c>
      <c r="B27" s="119">
        <v>2452</v>
      </c>
      <c r="C27" s="120" t="s">
        <v>454</v>
      </c>
      <c r="D27" s="133">
        <v>1086</v>
      </c>
      <c r="E27" s="133">
        <v>8</v>
      </c>
      <c r="F27" s="133">
        <v>135.75</v>
      </c>
      <c r="G27" s="129" t="s">
        <v>10</v>
      </c>
      <c r="H27" s="132" t="s">
        <v>453</v>
      </c>
      <c r="I27" s="71" t="s">
        <v>446</v>
      </c>
    </row>
    <row r="28" spans="1:9" x14ac:dyDescent="0.2">
      <c r="A28" s="123">
        <v>25</v>
      </c>
      <c r="B28" s="119">
        <v>1210</v>
      </c>
      <c r="C28" s="120" t="s">
        <v>433</v>
      </c>
      <c r="D28" s="133">
        <v>26934</v>
      </c>
      <c r="E28" s="133">
        <v>160</v>
      </c>
      <c r="F28" s="133">
        <v>168.33750000000001</v>
      </c>
      <c r="G28" s="129">
        <v>19</v>
      </c>
      <c r="H28" s="44" t="s">
        <v>17</v>
      </c>
      <c r="I28" s="71" t="s">
        <v>441</v>
      </c>
    </row>
    <row r="29" spans="1:9" x14ac:dyDescent="0.2">
      <c r="A29" s="123">
        <v>26</v>
      </c>
      <c r="B29" s="119">
        <v>2220</v>
      </c>
      <c r="C29" s="120" t="s">
        <v>391</v>
      </c>
      <c r="D29" s="133">
        <v>67536</v>
      </c>
      <c r="E29" s="133">
        <v>349</v>
      </c>
      <c r="F29" s="133">
        <v>193.51289398280801</v>
      </c>
      <c r="G29" s="129">
        <v>4</v>
      </c>
      <c r="H29" s="132" t="s">
        <v>24</v>
      </c>
      <c r="I29" s="71" t="s">
        <v>446</v>
      </c>
    </row>
    <row r="30" spans="1:9" x14ac:dyDescent="0.2">
      <c r="A30" s="123">
        <v>27</v>
      </c>
      <c r="B30" s="119">
        <v>1913</v>
      </c>
      <c r="C30" s="120" t="s">
        <v>307</v>
      </c>
      <c r="D30" s="133">
        <v>0</v>
      </c>
      <c r="E30" s="133">
        <v>0</v>
      </c>
      <c r="F30" s="133"/>
      <c r="G30" s="129" t="s">
        <v>10</v>
      </c>
      <c r="H30" s="44" t="s">
        <v>452</v>
      </c>
      <c r="I30" s="71" t="s">
        <v>442</v>
      </c>
    </row>
    <row r="31" spans="1:9" x14ac:dyDescent="0.2">
      <c r="A31" s="123">
        <v>28</v>
      </c>
      <c r="B31" s="119">
        <v>180</v>
      </c>
      <c r="C31" s="120" t="s">
        <v>66</v>
      </c>
      <c r="D31" s="133">
        <v>8766</v>
      </c>
      <c r="E31" s="133">
        <v>47</v>
      </c>
      <c r="F31" s="133">
        <v>186.51063829787233</v>
      </c>
      <c r="G31" s="129">
        <v>8</v>
      </c>
      <c r="H31" s="132" t="s">
        <v>15</v>
      </c>
      <c r="I31" s="71" t="s">
        <v>473</v>
      </c>
    </row>
    <row r="32" spans="1:9" x14ac:dyDescent="0.2">
      <c r="A32" s="123">
        <v>29</v>
      </c>
      <c r="B32" s="119">
        <v>181</v>
      </c>
      <c r="C32" s="120" t="s">
        <v>67</v>
      </c>
      <c r="D32" s="133">
        <v>56193</v>
      </c>
      <c r="E32" s="133">
        <v>312</v>
      </c>
      <c r="F32" s="133">
        <v>180.10576923076923</v>
      </c>
      <c r="G32" s="129">
        <v>12</v>
      </c>
      <c r="H32" s="44" t="s">
        <v>55</v>
      </c>
      <c r="I32" s="71" t="s">
        <v>442</v>
      </c>
    </row>
    <row r="33" spans="1:10" x14ac:dyDescent="0.2">
      <c r="A33" s="123">
        <v>30</v>
      </c>
      <c r="B33" s="119">
        <v>189</v>
      </c>
      <c r="C33" s="120" t="s">
        <v>71</v>
      </c>
      <c r="D33" s="133">
        <v>58094</v>
      </c>
      <c r="E33" s="133">
        <v>318</v>
      </c>
      <c r="F33" s="133">
        <v>182.68553459119497</v>
      </c>
      <c r="G33" s="129">
        <v>11</v>
      </c>
      <c r="H33" s="132" t="s">
        <v>15</v>
      </c>
      <c r="I33" s="71" t="s">
        <v>443</v>
      </c>
    </row>
    <row r="34" spans="1:10" x14ac:dyDescent="0.2">
      <c r="A34" s="123">
        <v>31</v>
      </c>
      <c r="B34" s="119">
        <v>191</v>
      </c>
      <c r="C34" s="120" t="s">
        <v>72</v>
      </c>
      <c r="D34" s="133">
        <v>51463</v>
      </c>
      <c r="E34" s="133">
        <v>281</v>
      </c>
      <c r="F34" s="133">
        <v>183.14234875444839</v>
      </c>
      <c r="G34" s="129">
        <v>10</v>
      </c>
      <c r="H34" s="44" t="s">
        <v>55</v>
      </c>
      <c r="I34" s="71" t="s">
        <v>446</v>
      </c>
    </row>
    <row r="35" spans="1:10" x14ac:dyDescent="0.2">
      <c r="A35" s="123">
        <v>32</v>
      </c>
      <c r="B35" s="119">
        <v>192</v>
      </c>
      <c r="C35" s="120" t="s">
        <v>73</v>
      </c>
      <c r="D35" s="133">
        <v>28476</v>
      </c>
      <c r="E35" s="133">
        <v>149</v>
      </c>
      <c r="F35" s="133">
        <v>191.11409395973155</v>
      </c>
      <c r="G35" s="129">
        <v>5</v>
      </c>
      <c r="H35" s="132" t="s">
        <v>24</v>
      </c>
      <c r="I35" s="71" t="s">
        <v>445</v>
      </c>
    </row>
    <row r="36" spans="1:10" x14ac:dyDescent="0.2">
      <c r="A36" s="123">
        <v>33</v>
      </c>
      <c r="B36" s="119">
        <v>2044</v>
      </c>
      <c r="C36" s="120" t="s">
        <v>350</v>
      </c>
      <c r="D36" s="133">
        <v>11250</v>
      </c>
      <c r="E36" s="133">
        <v>58</v>
      </c>
      <c r="F36" s="133">
        <v>193.9655172413793</v>
      </c>
      <c r="G36" s="129">
        <v>4</v>
      </c>
      <c r="H36" s="132" t="s">
        <v>24</v>
      </c>
      <c r="I36" s="71" t="s">
        <v>442</v>
      </c>
    </row>
    <row r="37" spans="1:10" x14ac:dyDescent="0.2">
      <c r="A37" s="123">
        <v>34</v>
      </c>
      <c r="B37" s="119">
        <v>1914</v>
      </c>
      <c r="C37" s="120" t="s">
        <v>308</v>
      </c>
      <c r="D37" s="133">
        <v>0</v>
      </c>
      <c r="E37" s="133">
        <v>0</v>
      </c>
      <c r="F37" s="133"/>
      <c r="G37" s="129" t="s">
        <v>10</v>
      </c>
      <c r="H37" s="44" t="s">
        <v>452</v>
      </c>
      <c r="I37" s="71" t="s">
        <v>442</v>
      </c>
    </row>
    <row r="38" spans="1:10" x14ac:dyDescent="0.2">
      <c r="A38" s="123">
        <v>35</v>
      </c>
      <c r="B38" s="119">
        <v>210</v>
      </c>
      <c r="C38" s="120" t="s">
        <v>76</v>
      </c>
      <c r="D38" s="133">
        <v>28158</v>
      </c>
      <c r="E38" s="133">
        <v>150</v>
      </c>
      <c r="F38" s="133">
        <v>187.72</v>
      </c>
      <c r="G38" s="129">
        <v>8</v>
      </c>
      <c r="H38" s="132" t="s">
        <v>15</v>
      </c>
      <c r="I38" s="71" t="s">
        <v>448</v>
      </c>
    </row>
    <row r="39" spans="1:10" x14ac:dyDescent="0.2">
      <c r="A39" s="123">
        <v>36</v>
      </c>
      <c r="B39" s="119">
        <v>1967</v>
      </c>
      <c r="C39" s="120" t="s">
        <v>338</v>
      </c>
      <c r="D39" s="133">
        <v>32280</v>
      </c>
      <c r="E39" s="133">
        <v>219</v>
      </c>
      <c r="F39" s="133">
        <v>147.39726027397259</v>
      </c>
      <c r="G39" s="129">
        <v>32</v>
      </c>
      <c r="H39" s="132" t="s">
        <v>13</v>
      </c>
      <c r="I39" s="71" t="s">
        <v>441</v>
      </c>
      <c r="J39" s="60">
        <v>34076</v>
      </c>
    </row>
    <row r="40" spans="1:10" x14ac:dyDescent="0.2">
      <c r="A40" s="123">
        <v>37</v>
      </c>
      <c r="B40" s="119">
        <v>2268</v>
      </c>
      <c r="C40" s="120" t="s">
        <v>403</v>
      </c>
      <c r="D40" s="133">
        <v>19342</v>
      </c>
      <c r="E40" s="133">
        <v>116</v>
      </c>
      <c r="F40" s="133">
        <v>166.74137931034483</v>
      </c>
      <c r="G40" s="129">
        <v>20</v>
      </c>
      <c r="H40" s="132" t="s">
        <v>13</v>
      </c>
      <c r="I40" s="71" t="s">
        <v>474</v>
      </c>
    </row>
    <row r="41" spans="1:10" x14ac:dyDescent="0.2">
      <c r="A41" s="123">
        <v>38</v>
      </c>
      <c r="B41" s="119">
        <v>1178</v>
      </c>
      <c r="C41" s="120" t="s">
        <v>78</v>
      </c>
      <c r="D41" s="133">
        <v>0</v>
      </c>
      <c r="E41" s="133">
        <v>0</v>
      </c>
      <c r="F41" s="133"/>
      <c r="G41" s="129" t="s">
        <v>10</v>
      </c>
      <c r="H41" s="132" t="s">
        <v>453</v>
      </c>
      <c r="I41" s="71" t="s">
        <v>439</v>
      </c>
    </row>
    <row r="42" spans="1:10" x14ac:dyDescent="0.2">
      <c r="A42" s="123">
        <v>39</v>
      </c>
      <c r="B42" s="119">
        <v>220</v>
      </c>
      <c r="C42" s="120" t="s">
        <v>86</v>
      </c>
      <c r="D42" s="133">
        <v>2756</v>
      </c>
      <c r="E42" s="133">
        <v>15</v>
      </c>
      <c r="F42" s="133">
        <v>183.73333333333332</v>
      </c>
      <c r="G42" s="129" t="s">
        <v>10</v>
      </c>
      <c r="H42" s="44" t="s">
        <v>452</v>
      </c>
      <c r="I42" s="71" t="s">
        <v>442</v>
      </c>
    </row>
    <row r="43" spans="1:10" x14ac:dyDescent="0.2">
      <c r="A43" s="123">
        <v>40</v>
      </c>
      <c r="B43" s="119">
        <v>2499</v>
      </c>
      <c r="C43" s="120" t="s">
        <v>455</v>
      </c>
      <c r="D43" s="133">
        <v>0</v>
      </c>
      <c r="E43" s="133">
        <v>0</v>
      </c>
      <c r="F43" s="133"/>
      <c r="G43" s="129" t="s">
        <v>10</v>
      </c>
      <c r="H43" s="44" t="s">
        <v>452</v>
      </c>
      <c r="I43" s="71" t="s">
        <v>439</v>
      </c>
    </row>
    <row r="44" spans="1:10" x14ac:dyDescent="0.2">
      <c r="A44" s="123">
        <v>41</v>
      </c>
      <c r="B44" s="119">
        <v>2498</v>
      </c>
      <c r="C44" s="120" t="s">
        <v>456</v>
      </c>
      <c r="D44" s="133">
        <v>0</v>
      </c>
      <c r="E44" s="133">
        <v>0</v>
      </c>
      <c r="F44" s="133"/>
      <c r="G44" s="129" t="s">
        <v>10</v>
      </c>
      <c r="H44" s="132" t="s">
        <v>453</v>
      </c>
      <c r="I44" s="71" t="s">
        <v>439</v>
      </c>
    </row>
    <row r="45" spans="1:10" x14ac:dyDescent="0.2">
      <c r="A45" s="123">
        <v>42</v>
      </c>
      <c r="B45" s="119">
        <v>221</v>
      </c>
      <c r="C45" s="120" t="s">
        <v>87</v>
      </c>
      <c r="D45" s="133">
        <v>10033</v>
      </c>
      <c r="E45" s="133">
        <v>60</v>
      </c>
      <c r="F45" s="133">
        <v>167.21666666666667</v>
      </c>
      <c r="G45" s="129">
        <v>20</v>
      </c>
      <c r="H45" s="132" t="s">
        <v>13</v>
      </c>
      <c r="I45" s="71" t="s">
        <v>439</v>
      </c>
    </row>
    <row r="46" spans="1:10" x14ac:dyDescent="0.2">
      <c r="A46" s="123">
        <v>43</v>
      </c>
      <c r="B46" s="119">
        <v>2474</v>
      </c>
      <c r="C46" s="120" t="s">
        <v>457</v>
      </c>
      <c r="D46" s="133">
        <v>6925</v>
      </c>
      <c r="E46" s="133">
        <v>62</v>
      </c>
      <c r="F46" s="133">
        <v>111.69354838709677</v>
      </c>
      <c r="G46" s="129">
        <v>35</v>
      </c>
      <c r="H46" s="44" t="s">
        <v>452</v>
      </c>
      <c r="I46" s="71" t="s">
        <v>439</v>
      </c>
    </row>
    <row r="47" spans="1:10" x14ac:dyDescent="0.2">
      <c r="A47" s="123">
        <v>44</v>
      </c>
      <c r="B47" s="119">
        <v>228</v>
      </c>
      <c r="C47" s="120" t="s">
        <v>90</v>
      </c>
      <c r="D47" s="133">
        <v>25822</v>
      </c>
      <c r="E47" s="133">
        <v>160</v>
      </c>
      <c r="F47" s="133">
        <v>161.38749999999999</v>
      </c>
      <c r="G47" s="129">
        <v>23</v>
      </c>
      <c r="H47" s="44" t="s">
        <v>17</v>
      </c>
      <c r="I47" s="71" t="s">
        <v>442</v>
      </c>
    </row>
    <row r="48" spans="1:10" x14ac:dyDescent="0.2">
      <c r="A48" s="123">
        <v>45</v>
      </c>
      <c r="B48" s="119">
        <v>230</v>
      </c>
      <c r="C48" s="120" t="s">
        <v>91</v>
      </c>
      <c r="D48" s="133">
        <v>41697</v>
      </c>
      <c r="E48" s="133">
        <v>214</v>
      </c>
      <c r="F48" s="133">
        <v>194.84579439252337</v>
      </c>
      <c r="G48" s="129">
        <v>4</v>
      </c>
      <c r="H48" s="132" t="s">
        <v>24</v>
      </c>
      <c r="I48" s="71" t="s">
        <v>473</v>
      </c>
    </row>
    <row r="49" spans="1:9" x14ac:dyDescent="0.2">
      <c r="A49" s="123">
        <v>46</v>
      </c>
      <c r="B49" s="119">
        <v>1639</v>
      </c>
      <c r="C49" s="120" t="s">
        <v>434</v>
      </c>
      <c r="D49" s="133">
        <v>2628</v>
      </c>
      <c r="E49" s="133">
        <v>18</v>
      </c>
      <c r="F49" s="133">
        <v>146</v>
      </c>
      <c r="G49" s="129" t="s">
        <v>10</v>
      </c>
      <c r="H49" s="44" t="s">
        <v>452</v>
      </c>
      <c r="I49" s="71" t="s">
        <v>474</v>
      </c>
    </row>
    <row r="50" spans="1:9" x14ac:dyDescent="0.2">
      <c r="A50" s="123">
        <v>47</v>
      </c>
      <c r="B50" s="119">
        <v>1817</v>
      </c>
      <c r="C50" s="120" t="s">
        <v>389</v>
      </c>
      <c r="D50" s="133">
        <v>6298</v>
      </c>
      <c r="E50" s="133">
        <v>30</v>
      </c>
      <c r="F50" s="133">
        <v>209.93333333333334</v>
      </c>
      <c r="G50" s="129" t="s">
        <v>352</v>
      </c>
      <c r="H50" s="132" t="s">
        <v>453</v>
      </c>
      <c r="I50" s="71" t="s">
        <v>439</v>
      </c>
    </row>
    <row r="51" spans="1:9" x14ac:dyDescent="0.2">
      <c r="A51" s="123">
        <v>48</v>
      </c>
      <c r="B51" s="119">
        <v>1640</v>
      </c>
      <c r="C51" s="120" t="s">
        <v>94</v>
      </c>
      <c r="D51" s="133">
        <v>6513</v>
      </c>
      <c r="E51" s="133">
        <v>42</v>
      </c>
      <c r="F51" s="133">
        <v>155.07142857142858</v>
      </c>
      <c r="G51" s="129">
        <v>27</v>
      </c>
      <c r="H51" s="44" t="s">
        <v>17</v>
      </c>
      <c r="I51" s="71" t="s">
        <v>449</v>
      </c>
    </row>
    <row r="52" spans="1:9" x14ac:dyDescent="0.2">
      <c r="A52" s="123">
        <v>49</v>
      </c>
      <c r="B52" s="119">
        <v>1615</v>
      </c>
      <c r="C52" s="120" t="s">
        <v>95</v>
      </c>
      <c r="D52" s="133">
        <v>14777</v>
      </c>
      <c r="E52" s="133">
        <v>88</v>
      </c>
      <c r="F52" s="133">
        <v>167.92045454545453</v>
      </c>
      <c r="G52" s="129">
        <v>20</v>
      </c>
      <c r="H52" s="44" t="s">
        <v>17</v>
      </c>
      <c r="I52" s="71" t="s">
        <v>449</v>
      </c>
    </row>
    <row r="53" spans="1:9" x14ac:dyDescent="0.2">
      <c r="A53" s="123">
        <v>50</v>
      </c>
      <c r="B53" s="119">
        <v>257</v>
      </c>
      <c r="C53" s="120" t="s">
        <v>96</v>
      </c>
      <c r="D53" s="133">
        <v>0</v>
      </c>
      <c r="E53" s="133">
        <v>0</v>
      </c>
      <c r="F53" s="133"/>
      <c r="G53" s="129" t="s">
        <v>10</v>
      </c>
      <c r="H53" s="132" t="s">
        <v>453</v>
      </c>
      <c r="I53" s="71" t="s">
        <v>444</v>
      </c>
    </row>
    <row r="54" spans="1:9" x14ac:dyDescent="0.2">
      <c r="A54" s="123">
        <v>51</v>
      </c>
      <c r="B54" s="119">
        <v>266</v>
      </c>
      <c r="C54" s="120" t="s">
        <v>99</v>
      </c>
      <c r="D54" s="133">
        <v>29097</v>
      </c>
      <c r="E54" s="133">
        <v>157</v>
      </c>
      <c r="F54" s="133">
        <v>185.33121019108279</v>
      </c>
      <c r="G54" s="129">
        <v>9</v>
      </c>
      <c r="H54" s="44" t="s">
        <v>55</v>
      </c>
      <c r="I54" s="71" t="s">
        <v>449</v>
      </c>
    </row>
    <row r="55" spans="1:9" x14ac:dyDescent="0.2">
      <c r="A55" s="123">
        <v>52</v>
      </c>
      <c r="B55" s="119">
        <v>267</v>
      </c>
      <c r="C55" s="120" t="s">
        <v>100</v>
      </c>
      <c r="D55" s="133">
        <v>3378</v>
      </c>
      <c r="E55" s="133">
        <v>19</v>
      </c>
      <c r="F55" s="133">
        <v>177.78947368421052</v>
      </c>
      <c r="G55" s="130" t="s">
        <v>10</v>
      </c>
      <c r="H55" s="132" t="s">
        <v>453</v>
      </c>
      <c r="I55" s="71" t="s">
        <v>443</v>
      </c>
    </row>
    <row r="56" spans="1:9" x14ac:dyDescent="0.2">
      <c r="A56" s="123">
        <v>53</v>
      </c>
      <c r="B56" s="119">
        <v>271</v>
      </c>
      <c r="C56" s="120" t="s">
        <v>101</v>
      </c>
      <c r="D56" s="133">
        <v>13148</v>
      </c>
      <c r="E56" s="133">
        <v>70</v>
      </c>
      <c r="F56" s="133">
        <v>187.82857142857142</v>
      </c>
      <c r="G56" s="130">
        <v>8</v>
      </c>
      <c r="H56" s="132" t="s">
        <v>15</v>
      </c>
      <c r="I56" s="71" t="s">
        <v>473</v>
      </c>
    </row>
    <row r="57" spans="1:9" x14ac:dyDescent="0.2">
      <c r="A57" s="123">
        <v>54</v>
      </c>
      <c r="B57" s="119">
        <v>272</v>
      </c>
      <c r="C57" s="120" t="s">
        <v>102</v>
      </c>
      <c r="D57" s="133">
        <v>5835</v>
      </c>
      <c r="E57" s="133">
        <v>36</v>
      </c>
      <c r="F57" s="133">
        <v>162.08333333333334</v>
      </c>
      <c r="G57" s="130">
        <v>23</v>
      </c>
      <c r="H57" s="132" t="s">
        <v>13</v>
      </c>
      <c r="I57" s="71" t="s">
        <v>439</v>
      </c>
    </row>
    <row r="58" spans="1:9" x14ac:dyDescent="0.2">
      <c r="A58" s="123">
        <v>55</v>
      </c>
      <c r="B58" s="119">
        <v>1747</v>
      </c>
      <c r="C58" s="120" t="s">
        <v>104</v>
      </c>
      <c r="D58" s="133">
        <v>5967</v>
      </c>
      <c r="E58" s="133">
        <v>38</v>
      </c>
      <c r="F58" s="133">
        <v>157.02631578947367</v>
      </c>
      <c r="G58" s="130">
        <v>26</v>
      </c>
      <c r="H58" s="44" t="s">
        <v>17</v>
      </c>
      <c r="I58" s="71" t="s">
        <v>449</v>
      </c>
    </row>
    <row r="59" spans="1:9" x14ac:dyDescent="0.2">
      <c r="A59" s="123">
        <v>56</v>
      </c>
      <c r="B59" s="119">
        <v>1674</v>
      </c>
      <c r="C59" s="120" t="s">
        <v>108</v>
      </c>
      <c r="D59" s="133">
        <v>10545</v>
      </c>
      <c r="E59" s="133">
        <v>68</v>
      </c>
      <c r="F59" s="133">
        <v>155.0735294117647</v>
      </c>
      <c r="G59" s="130">
        <v>27</v>
      </c>
      <c r="H59" s="44" t="s">
        <v>17</v>
      </c>
      <c r="I59" s="71" t="s">
        <v>449</v>
      </c>
    </row>
    <row r="60" spans="1:9" x14ac:dyDescent="0.2">
      <c r="A60" s="123">
        <v>57</v>
      </c>
      <c r="B60" s="119">
        <v>280</v>
      </c>
      <c r="C60" s="120" t="s">
        <v>109</v>
      </c>
      <c r="D60" s="133">
        <v>27589</v>
      </c>
      <c r="E60" s="133">
        <v>142</v>
      </c>
      <c r="F60" s="133">
        <v>194.28873239436621</v>
      </c>
      <c r="G60" s="130">
        <v>4</v>
      </c>
      <c r="H60" s="132" t="s">
        <v>24</v>
      </c>
      <c r="I60" s="71" t="s">
        <v>473</v>
      </c>
    </row>
    <row r="61" spans="1:9" x14ac:dyDescent="0.2">
      <c r="A61" s="123">
        <v>58</v>
      </c>
      <c r="B61" s="119">
        <v>2497</v>
      </c>
      <c r="C61" s="120" t="s">
        <v>458</v>
      </c>
      <c r="D61" s="133">
        <v>6804</v>
      </c>
      <c r="E61" s="133">
        <v>48</v>
      </c>
      <c r="F61" s="133">
        <v>141.75</v>
      </c>
      <c r="G61" s="130">
        <v>35</v>
      </c>
      <c r="H61" s="44" t="s">
        <v>17</v>
      </c>
      <c r="I61" s="71" t="s">
        <v>448</v>
      </c>
    </row>
    <row r="62" spans="1:9" x14ac:dyDescent="0.2">
      <c r="A62" s="123">
        <v>59</v>
      </c>
      <c r="B62" s="119">
        <v>290</v>
      </c>
      <c r="C62" s="120" t="s">
        <v>110</v>
      </c>
      <c r="D62" s="133">
        <v>80213</v>
      </c>
      <c r="E62" s="133">
        <v>413</v>
      </c>
      <c r="F62" s="133">
        <v>194.22033898305085</v>
      </c>
      <c r="G62" s="130">
        <v>4</v>
      </c>
      <c r="H62" s="132" t="s">
        <v>24</v>
      </c>
      <c r="I62" s="71" t="s">
        <v>447</v>
      </c>
    </row>
    <row r="63" spans="1:9" x14ac:dyDescent="0.2">
      <c r="A63" s="123">
        <v>60</v>
      </c>
      <c r="B63" s="119">
        <v>273</v>
      </c>
      <c r="C63" s="120" t="s">
        <v>366</v>
      </c>
      <c r="D63" s="133">
        <v>14051</v>
      </c>
      <c r="E63" s="133">
        <v>84</v>
      </c>
      <c r="F63" s="133">
        <v>167.27380952380952</v>
      </c>
      <c r="G63" s="130">
        <v>20</v>
      </c>
      <c r="H63" s="44" t="s">
        <v>17</v>
      </c>
      <c r="I63" s="71" t="s">
        <v>449</v>
      </c>
    </row>
    <row r="64" spans="1:9" x14ac:dyDescent="0.2">
      <c r="A64" s="123">
        <v>61</v>
      </c>
      <c r="B64" s="119">
        <v>236</v>
      </c>
      <c r="C64" s="120" t="s">
        <v>314</v>
      </c>
      <c r="D64" s="133">
        <v>36243</v>
      </c>
      <c r="E64" s="133">
        <v>187</v>
      </c>
      <c r="F64" s="133">
        <v>193.81283422459893</v>
      </c>
      <c r="G64" s="130">
        <v>4</v>
      </c>
      <c r="H64" s="132" t="s">
        <v>24</v>
      </c>
      <c r="I64" s="71" t="s">
        <v>440</v>
      </c>
    </row>
    <row r="65" spans="1:9" x14ac:dyDescent="0.2">
      <c r="A65" s="123">
        <v>62</v>
      </c>
      <c r="B65" s="119">
        <v>302</v>
      </c>
      <c r="C65" s="120" t="s">
        <v>113</v>
      </c>
      <c r="D65" s="133">
        <v>51384</v>
      </c>
      <c r="E65" s="133">
        <v>272</v>
      </c>
      <c r="F65" s="133">
        <v>188.91176470588235</v>
      </c>
      <c r="G65" s="130">
        <v>7</v>
      </c>
      <c r="H65" s="132" t="s">
        <v>24</v>
      </c>
      <c r="I65" s="71" t="s">
        <v>473</v>
      </c>
    </row>
    <row r="66" spans="1:9" x14ac:dyDescent="0.2">
      <c r="A66" s="123">
        <v>63</v>
      </c>
      <c r="B66" s="119">
        <v>1370</v>
      </c>
      <c r="C66" s="120" t="s">
        <v>115</v>
      </c>
      <c r="D66" s="133">
        <v>18734</v>
      </c>
      <c r="E66" s="133">
        <v>109</v>
      </c>
      <c r="F66" s="133">
        <v>171.87155963302752</v>
      </c>
      <c r="G66" s="130">
        <v>17</v>
      </c>
      <c r="H66" s="132" t="s">
        <v>13</v>
      </c>
      <c r="I66" s="71" t="s">
        <v>441</v>
      </c>
    </row>
    <row r="67" spans="1:9" x14ac:dyDescent="0.2">
      <c r="A67" s="123">
        <v>64</v>
      </c>
      <c r="B67" s="119">
        <v>323</v>
      </c>
      <c r="C67" s="120" t="s">
        <v>119</v>
      </c>
      <c r="D67" s="133">
        <v>70176</v>
      </c>
      <c r="E67" s="133">
        <v>346</v>
      </c>
      <c r="F67" s="133">
        <v>202.82080924855492</v>
      </c>
      <c r="G67" s="130">
        <v>0</v>
      </c>
      <c r="H67" s="132" t="s">
        <v>24</v>
      </c>
      <c r="I67" s="71" t="s">
        <v>473</v>
      </c>
    </row>
    <row r="68" spans="1:9" x14ac:dyDescent="0.2">
      <c r="A68" s="123">
        <v>65</v>
      </c>
      <c r="B68" s="119">
        <v>2265</v>
      </c>
      <c r="C68" s="120" t="s">
        <v>400</v>
      </c>
      <c r="D68" s="133">
        <v>32926</v>
      </c>
      <c r="E68" s="133">
        <v>178</v>
      </c>
      <c r="F68" s="133">
        <v>184.97752808988764</v>
      </c>
      <c r="G68" s="130">
        <v>10</v>
      </c>
      <c r="H68" s="132" t="s">
        <v>15</v>
      </c>
      <c r="I68" s="71" t="s">
        <v>473</v>
      </c>
    </row>
    <row r="69" spans="1:9" x14ac:dyDescent="0.2">
      <c r="A69" s="123">
        <v>66</v>
      </c>
      <c r="B69" s="119">
        <v>333</v>
      </c>
      <c r="C69" s="120" t="s">
        <v>124</v>
      </c>
      <c r="D69" s="133">
        <v>3722</v>
      </c>
      <c r="E69" s="133">
        <v>24</v>
      </c>
      <c r="F69" s="133">
        <v>155.08333333333334</v>
      </c>
      <c r="G69" s="130">
        <v>27</v>
      </c>
      <c r="H69" s="132" t="s">
        <v>13</v>
      </c>
      <c r="I69" s="71" t="s">
        <v>448</v>
      </c>
    </row>
    <row r="70" spans="1:9" x14ac:dyDescent="0.2">
      <c r="A70" s="123">
        <v>67</v>
      </c>
      <c r="B70" s="119">
        <v>2488</v>
      </c>
      <c r="C70" s="120" t="s">
        <v>459</v>
      </c>
      <c r="D70" s="133">
        <v>4398</v>
      </c>
      <c r="E70" s="133">
        <v>26</v>
      </c>
      <c r="F70" s="133">
        <v>169.15384615384616</v>
      </c>
      <c r="G70" s="130">
        <v>19</v>
      </c>
      <c r="H70" s="132" t="s">
        <v>13</v>
      </c>
      <c r="I70" s="71" t="s">
        <v>443</v>
      </c>
    </row>
    <row r="71" spans="1:9" x14ac:dyDescent="0.2">
      <c r="A71" s="123">
        <v>68</v>
      </c>
      <c r="B71" s="119">
        <v>2453</v>
      </c>
      <c r="C71" s="120" t="s">
        <v>460</v>
      </c>
      <c r="D71" s="133">
        <v>6943</v>
      </c>
      <c r="E71" s="133">
        <v>42</v>
      </c>
      <c r="F71" s="133">
        <v>165.3095238095238</v>
      </c>
      <c r="G71" s="130">
        <v>21</v>
      </c>
      <c r="H71" s="44" t="s">
        <v>17</v>
      </c>
      <c r="I71" s="71" t="s">
        <v>474</v>
      </c>
    </row>
    <row r="72" spans="1:9" x14ac:dyDescent="0.2">
      <c r="A72" s="123">
        <v>69</v>
      </c>
      <c r="B72" s="119">
        <v>1686</v>
      </c>
      <c r="C72" s="120" t="s">
        <v>128</v>
      </c>
      <c r="D72" s="133">
        <v>9285</v>
      </c>
      <c r="E72" s="133">
        <v>65</v>
      </c>
      <c r="F72" s="133">
        <v>142.84615384615384</v>
      </c>
      <c r="G72" s="130">
        <v>35</v>
      </c>
      <c r="H72" s="44" t="s">
        <v>17</v>
      </c>
      <c r="I72" s="71" t="s">
        <v>447</v>
      </c>
    </row>
    <row r="73" spans="1:9" x14ac:dyDescent="0.2">
      <c r="A73" s="123">
        <v>70</v>
      </c>
      <c r="B73" s="119">
        <v>350</v>
      </c>
      <c r="C73" s="120" t="s">
        <v>129</v>
      </c>
      <c r="D73" s="133">
        <v>26277</v>
      </c>
      <c r="E73" s="133">
        <v>136</v>
      </c>
      <c r="F73" s="133">
        <v>193.21323529411765</v>
      </c>
      <c r="G73" s="130">
        <v>4</v>
      </c>
      <c r="H73" s="132" t="s">
        <v>24</v>
      </c>
      <c r="I73" s="71" t="s">
        <v>447</v>
      </c>
    </row>
    <row r="74" spans="1:9" x14ac:dyDescent="0.2">
      <c r="A74" s="123">
        <v>71</v>
      </c>
      <c r="B74" s="119">
        <v>354</v>
      </c>
      <c r="C74" s="120" t="s">
        <v>130</v>
      </c>
      <c r="D74" s="133">
        <v>46400</v>
      </c>
      <c r="E74" s="133">
        <v>263</v>
      </c>
      <c r="F74" s="133">
        <v>176.42585551330799</v>
      </c>
      <c r="G74" s="130">
        <v>14</v>
      </c>
      <c r="H74" s="132" t="s">
        <v>13</v>
      </c>
      <c r="I74" s="71" t="s">
        <v>446</v>
      </c>
    </row>
    <row r="75" spans="1:9" x14ac:dyDescent="0.2">
      <c r="A75" s="123">
        <v>72</v>
      </c>
      <c r="B75" s="119">
        <v>356</v>
      </c>
      <c r="C75" s="120" t="s">
        <v>461</v>
      </c>
      <c r="D75" s="133">
        <v>26331</v>
      </c>
      <c r="E75" s="133">
        <v>132</v>
      </c>
      <c r="F75" s="133">
        <v>199.47727272727272</v>
      </c>
      <c r="G75" s="130">
        <v>1</v>
      </c>
      <c r="H75" s="132" t="s">
        <v>24</v>
      </c>
      <c r="I75" s="71" t="s">
        <v>473</v>
      </c>
    </row>
    <row r="76" spans="1:9" x14ac:dyDescent="0.2">
      <c r="A76" s="123">
        <v>73</v>
      </c>
      <c r="B76" s="119">
        <v>358</v>
      </c>
      <c r="C76" s="120" t="s">
        <v>462</v>
      </c>
      <c r="D76" s="133">
        <v>1053</v>
      </c>
      <c r="E76" s="133">
        <v>6</v>
      </c>
      <c r="F76" s="133">
        <v>175.5</v>
      </c>
      <c r="G76" s="130" t="s">
        <v>10</v>
      </c>
      <c r="H76" s="132" t="s">
        <v>453</v>
      </c>
      <c r="I76" s="71" t="s">
        <v>439</v>
      </c>
    </row>
    <row r="77" spans="1:9" x14ac:dyDescent="0.2">
      <c r="A77" s="123">
        <v>74</v>
      </c>
      <c r="B77" s="119">
        <v>1457</v>
      </c>
      <c r="C77" s="120" t="s">
        <v>132</v>
      </c>
      <c r="D77" s="133">
        <v>0</v>
      </c>
      <c r="E77" s="133">
        <v>0</v>
      </c>
      <c r="F77" s="133"/>
      <c r="G77" s="130" t="s">
        <v>10</v>
      </c>
      <c r="H77" s="44" t="s">
        <v>452</v>
      </c>
      <c r="I77" s="71" t="s">
        <v>441</v>
      </c>
    </row>
    <row r="78" spans="1:9" x14ac:dyDescent="0.2">
      <c r="A78" s="123">
        <v>75</v>
      </c>
      <c r="B78" s="119">
        <v>407</v>
      </c>
      <c r="C78" s="120" t="s">
        <v>139</v>
      </c>
      <c r="D78" s="133">
        <v>20561</v>
      </c>
      <c r="E78" s="133">
        <v>107</v>
      </c>
      <c r="F78" s="133">
        <v>192.15887850467288</v>
      </c>
      <c r="G78" s="130">
        <v>5</v>
      </c>
      <c r="H78" s="132" t="s">
        <v>24</v>
      </c>
      <c r="I78" s="71" t="s">
        <v>445</v>
      </c>
    </row>
    <row r="79" spans="1:9" x14ac:dyDescent="0.2">
      <c r="A79" s="123">
        <v>76</v>
      </c>
      <c r="B79" s="119">
        <v>408</v>
      </c>
      <c r="C79" s="120" t="s">
        <v>140</v>
      </c>
      <c r="D79" s="133">
        <v>22489</v>
      </c>
      <c r="E79" s="133">
        <v>116</v>
      </c>
      <c r="F79" s="133">
        <v>193.87068965517241</v>
      </c>
      <c r="G79" s="130">
        <v>4</v>
      </c>
      <c r="H79" s="132" t="s">
        <v>24</v>
      </c>
      <c r="I79" s="71" t="s">
        <v>446</v>
      </c>
    </row>
    <row r="80" spans="1:9" x14ac:dyDescent="0.2">
      <c r="A80" s="123">
        <v>77</v>
      </c>
      <c r="B80" s="119">
        <v>409</v>
      </c>
      <c r="C80" s="120" t="s">
        <v>141</v>
      </c>
      <c r="D80" s="133">
        <v>3260</v>
      </c>
      <c r="E80" s="133">
        <v>24</v>
      </c>
      <c r="F80" s="133">
        <v>135.83333333333334</v>
      </c>
      <c r="G80" s="130">
        <v>35</v>
      </c>
      <c r="H80" s="132" t="s">
        <v>13</v>
      </c>
      <c r="I80" s="71" t="s">
        <v>443</v>
      </c>
    </row>
    <row r="81" spans="1:9" x14ac:dyDescent="0.2">
      <c r="A81" s="123">
        <v>78</v>
      </c>
      <c r="B81" s="119">
        <v>2149</v>
      </c>
      <c r="C81" s="120" t="s">
        <v>378</v>
      </c>
      <c r="D81" s="133">
        <v>9886</v>
      </c>
      <c r="E81" s="133">
        <v>66</v>
      </c>
      <c r="F81" s="133">
        <v>149.78787878787878</v>
      </c>
      <c r="G81" s="130">
        <v>31</v>
      </c>
      <c r="H81" s="132" t="s">
        <v>13</v>
      </c>
      <c r="I81" s="71" t="s">
        <v>448</v>
      </c>
    </row>
    <row r="82" spans="1:9" x14ac:dyDescent="0.2">
      <c r="A82" s="123">
        <v>79</v>
      </c>
      <c r="B82" s="119">
        <v>2148</v>
      </c>
      <c r="C82" s="120" t="s">
        <v>379</v>
      </c>
      <c r="D82" s="133">
        <v>9414</v>
      </c>
      <c r="E82" s="133">
        <v>56</v>
      </c>
      <c r="F82" s="133">
        <v>168.10714285714286</v>
      </c>
      <c r="G82" s="130">
        <v>19</v>
      </c>
      <c r="H82" s="132" t="s">
        <v>13</v>
      </c>
      <c r="I82" s="71" t="s">
        <v>446</v>
      </c>
    </row>
    <row r="83" spans="1:9" x14ac:dyDescent="0.2">
      <c r="A83" s="123">
        <v>80</v>
      </c>
      <c r="B83" s="119">
        <v>440</v>
      </c>
      <c r="C83" s="120" t="s">
        <v>143</v>
      </c>
      <c r="D83" s="133">
        <v>41322</v>
      </c>
      <c r="E83" s="133">
        <v>224</v>
      </c>
      <c r="F83" s="133">
        <v>184.47321428571428</v>
      </c>
      <c r="G83" s="130">
        <v>10</v>
      </c>
      <c r="H83" s="44" t="s">
        <v>55</v>
      </c>
      <c r="I83" s="71" t="s">
        <v>442</v>
      </c>
    </row>
    <row r="84" spans="1:9" x14ac:dyDescent="0.2">
      <c r="A84" s="123">
        <v>81</v>
      </c>
      <c r="B84" s="119">
        <v>1492</v>
      </c>
      <c r="C84" s="120" t="s">
        <v>144</v>
      </c>
      <c r="D84" s="133">
        <v>19539</v>
      </c>
      <c r="E84" s="133">
        <v>113</v>
      </c>
      <c r="F84" s="133">
        <v>172.91150442477877</v>
      </c>
      <c r="G84" s="130">
        <v>17</v>
      </c>
      <c r="H84" s="132" t="s">
        <v>13</v>
      </c>
      <c r="I84" s="71" t="s">
        <v>473</v>
      </c>
    </row>
    <row r="85" spans="1:9" x14ac:dyDescent="0.2">
      <c r="A85" s="123">
        <v>82</v>
      </c>
      <c r="B85" s="119">
        <v>1766</v>
      </c>
      <c r="C85" s="120" t="s">
        <v>145</v>
      </c>
      <c r="D85" s="133">
        <v>6101</v>
      </c>
      <c r="E85" s="133">
        <v>40</v>
      </c>
      <c r="F85" s="133">
        <v>152.52500000000001</v>
      </c>
      <c r="G85" s="130">
        <v>29</v>
      </c>
      <c r="H85" s="44" t="s">
        <v>17</v>
      </c>
      <c r="I85" s="71" t="s">
        <v>439</v>
      </c>
    </row>
    <row r="86" spans="1:9" x14ac:dyDescent="0.2">
      <c r="A86" s="123">
        <v>83</v>
      </c>
      <c r="B86" s="119">
        <v>467</v>
      </c>
      <c r="C86" s="120" t="s">
        <v>146</v>
      </c>
      <c r="D86" s="133">
        <v>16162</v>
      </c>
      <c r="E86" s="133">
        <v>82</v>
      </c>
      <c r="F86" s="133">
        <v>197.09756097560975</v>
      </c>
      <c r="G86" s="130">
        <v>2</v>
      </c>
      <c r="H86" s="132" t="s">
        <v>24</v>
      </c>
      <c r="I86" s="71" t="s">
        <v>447</v>
      </c>
    </row>
    <row r="87" spans="1:9" x14ac:dyDescent="0.2">
      <c r="A87" s="123">
        <v>84</v>
      </c>
      <c r="B87" s="119">
        <v>1459</v>
      </c>
      <c r="C87" s="120" t="s">
        <v>151</v>
      </c>
      <c r="D87" s="133">
        <v>24234</v>
      </c>
      <c r="E87" s="133">
        <v>150</v>
      </c>
      <c r="F87" s="133">
        <v>161.56</v>
      </c>
      <c r="G87" s="130">
        <v>23</v>
      </c>
      <c r="H87" s="132" t="s">
        <v>13</v>
      </c>
      <c r="I87" s="71" t="s">
        <v>441</v>
      </c>
    </row>
    <row r="88" spans="1:9" x14ac:dyDescent="0.2">
      <c r="A88" s="123">
        <v>85</v>
      </c>
      <c r="B88" s="119">
        <v>1642</v>
      </c>
      <c r="C88" s="120" t="s">
        <v>324</v>
      </c>
      <c r="D88" s="133">
        <v>6064</v>
      </c>
      <c r="E88" s="133">
        <v>39</v>
      </c>
      <c r="F88" s="133">
        <v>155.48717948717947</v>
      </c>
      <c r="G88" s="130">
        <v>27</v>
      </c>
      <c r="H88" s="132" t="s">
        <v>13</v>
      </c>
      <c r="I88" s="71" t="s">
        <v>442</v>
      </c>
    </row>
    <row r="89" spans="1:9" x14ac:dyDescent="0.2">
      <c r="A89" s="123">
        <v>86</v>
      </c>
      <c r="B89" s="119">
        <v>501</v>
      </c>
      <c r="C89" s="120" t="s">
        <v>158</v>
      </c>
      <c r="D89" s="133">
        <v>40962</v>
      </c>
      <c r="E89" s="133">
        <v>222</v>
      </c>
      <c r="F89" s="133">
        <v>184.51351351351352</v>
      </c>
      <c r="G89" s="130">
        <v>10</v>
      </c>
      <c r="H89" s="132" t="s">
        <v>15</v>
      </c>
      <c r="I89" s="71" t="s">
        <v>440</v>
      </c>
    </row>
    <row r="90" spans="1:9" x14ac:dyDescent="0.2">
      <c r="A90" s="123">
        <v>87</v>
      </c>
      <c r="B90" s="119">
        <v>2398</v>
      </c>
      <c r="C90" s="120" t="s">
        <v>435</v>
      </c>
      <c r="D90" s="133">
        <v>21370</v>
      </c>
      <c r="E90" s="133">
        <v>135</v>
      </c>
      <c r="F90" s="133">
        <v>158.2962962962963</v>
      </c>
      <c r="G90" s="130">
        <v>25</v>
      </c>
      <c r="H90" s="132" t="s">
        <v>13</v>
      </c>
      <c r="I90" s="71" t="s">
        <v>446</v>
      </c>
    </row>
    <row r="91" spans="1:9" x14ac:dyDescent="0.2">
      <c r="A91" s="123">
        <v>88</v>
      </c>
      <c r="B91" s="119">
        <v>2222</v>
      </c>
      <c r="C91" s="120" t="s">
        <v>393</v>
      </c>
      <c r="D91" s="133">
        <v>61338</v>
      </c>
      <c r="E91" s="133">
        <v>334</v>
      </c>
      <c r="F91" s="133">
        <v>183.64670658682635</v>
      </c>
      <c r="G91" s="130">
        <v>10</v>
      </c>
      <c r="H91" s="132" t="s">
        <v>15</v>
      </c>
      <c r="I91" s="71" t="s">
        <v>446</v>
      </c>
    </row>
    <row r="92" spans="1:9" x14ac:dyDescent="0.2">
      <c r="A92" s="123">
        <v>89</v>
      </c>
      <c r="B92" s="119">
        <v>2266</v>
      </c>
      <c r="C92" s="120" t="s">
        <v>401</v>
      </c>
      <c r="D92" s="133">
        <v>579</v>
      </c>
      <c r="E92" s="133">
        <v>4</v>
      </c>
      <c r="F92" s="133">
        <v>144.75</v>
      </c>
      <c r="G92" s="130" t="s">
        <v>10</v>
      </c>
      <c r="H92" s="132" t="s">
        <v>453</v>
      </c>
      <c r="I92" s="71" t="s">
        <v>439</v>
      </c>
    </row>
    <row r="93" spans="1:9" x14ac:dyDescent="0.2">
      <c r="A93" s="123">
        <v>90</v>
      </c>
      <c r="B93" s="119">
        <v>2387</v>
      </c>
      <c r="C93" s="120" t="s">
        <v>436</v>
      </c>
      <c r="D93" s="133">
        <v>33227</v>
      </c>
      <c r="E93" s="133">
        <v>191</v>
      </c>
      <c r="F93" s="133">
        <v>173.96335078534031</v>
      </c>
      <c r="G93" s="130">
        <v>16</v>
      </c>
      <c r="H93" s="132" t="s">
        <v>13</v>
      </c>
      <c r="I93" s="71" t="s">
        <v>439</v>
      </c>
    </row>
    <row r="94" spans="1:9" x14ac:dyDescent="0.2">
      <c r="A94" s="123">
        <v>91</v>
      </c>
      <c r="B94" s="119">
        <v>521</v>
      </c>
      <c r="C94" s="120" t="s">
        <v>162</v>
      </c>
      <c r="D94" s="133">
        <v>20612</v>
      </c>
      <c r="E94" s="133">
        <v>125</v>
      </c>
      <c r="F94" s="133">
        <v>164.89599999999999</v>
      </c>
      <c r="G94" s="130">
        <v>22</v>
      </c>
      <c r="H94" s="132" t="s">
        <v>13</v>
      </c>
      <c r="I94" s="71" t="s">
        <v>439</v>
      </c>
    </row>
    <row r="95" spans="1:9" x14ac:dyDescent="0.2">
      <c r="A95" s="123">
        <v>92</v>
      </c>
      <c r="B95" s="119">
        <v>1011</v>
      </c>
      <c r="C95" s="120" t="s">
        <v>163</v>
      </c>
      <c r="D95" s="133">
        <v>2303</v>
      </c>
      <c r="E95" s="133">
        <v>16</v>
      </c>
      <c r="F95" s="133">
        <v>143.9375</v>
      </c>
      <c r="G95" s="130" t="s">
        <v>10</v>
      </c>
      <c r="H95" s="44" t="s">
        <v>452</v>
      </c>
      <c r="I95" s="71" t="s">
        <v>444</v>
      </c>
    </row>
    <row r="96" spans="1:9" x14ac:dyDescent="0.2">
      <c r="A96" s="123">
        <v>93</v>
      </c>
      <c r="B96" s="119">
        <v>522</v>
      </c>
      <c r="C96" s="120" t="s">
        <v>165</v>
      </c>
      <c r="D96" s="133">
        <v>35467</v>
      </c>
      <c r="E96" s="133">
        <v>196</v>
      </c>
      <c r="F96" s="133">
        <v>180.95408163265307</v>
      </c>
      <c r="G96" s="130">
        <v>12</v>
      </c>
      <c r="H96" s="132" t="s">
        <v>15</v>
      </c>
      <c r="I96" s="71" t="s">
        <v>473</v>
      </c>
    </row>
    <row r="97" spans="1:9" x14ac:dyDescent="0.2">
      <c r="A97" s="123">
        <v>94</v>
      </c>
      <c r="B97" s="119">
        <v>540</v>
      </c>
      <c r="C97" s="120" t="s">
        <v>171</v>
      </c>
      <c r="D97" s="133">
        <v>15059</v>
      </c>
      <c r="E97" s="133">
        <v>88</v>
      </c>
      <c r="F97" s="133">
        <v>171.125</v>
      </c>
      <c r="G97" s="130">
        <v>17</v>
      </c>
      <c r="H97" s="44" t="s">
        <v>17</v>
      </c>
      <c r="I97" s="71" t="s">
        <v>447</v>
      </c>
    </row>
    <row r="98" spans="1:9" x14ac:dyDescent="0.2">
      <c r="A98" s="123">
        <v>95</v>
      </c>
      <c r="B98" s="119">
        <v>541</v>
      </c>
      <c r="C98" s="120" t="s">
        <v>172</v>
      </c>
      <c r="D98" s="133">
        <v>24888</v>
      </c>
      <c r="E98" s="133">
        <v>135</v>
      </c>
      <c r="F98" s="133">
        <v>184.35555555555555</v>
      </c>
      <c r="G98" s="130">
        <v>10</v>
      </c>
      <c r="H98" s="44" t="s">
        <v>55</v>
      </c>
      <c r="I98" s="71" t="s">
        <v>447</v>
      </c>
    </row>
    <row r="99" spans="1:9" x14ac:dyDescent="0.2">
      <c r="A99" s="123">
        <v>96</v>
      </c>
      <c r="B99" s="119">
        <v>552</v>
      </c>
      <c r="C99" s="120" t="s">
        <v>175</v>
      </c>
      <c r="D99" s="133">
        <v>15725</v>
      </c>
      <c r="E99" s="133">
        <v>88</v>
      </c>
      <c r="F99" s="133">
        <v>178.69318181818181</v>
      </c>
      <c r="G99" s="130">
        <v>13</v>
      </c>
      <c r="H99" s="132" t="s">
        <v>15</v>
      </c>
      <c r="I99" s="71" t="s">
        <v>444</v>
      </c>
    </row>
    <row r="100" spans="1:9" x14ac:dyDescent="0.2">
      <c r="A100" s="123">
        <v>97</v>
      </c>
      <c r="B100" s="119">
        <v>553</v>
      </c>
      <c r="C100" s="120" t="s">
        <v>176</v>
      </c>
      <c r="D100" s="133">
        <v>2039</v>
      </c>
      <c r="E100" s="133">
        <v>16</v>
      </c>
      <c r="F100" s="133">
        <v>127.4375</v>
      </c>
      <c r="G100" s="130" t="s">
        <v>10</v>
      </c>
      <c r="H100" s="44" t="s">
        <v>452</v>
      </c>
      <c r="I100" s="71" t="s">
        <v>444</v>
      </c>
    </row>
    <row r="101" spans="1:9" x14ac:dyDescent="0.2">
      <c r="A101" s="123">
        <v>98</v>
      </c>
      <c r="B101" s="119">
        <v>559</v>
      </c>
      <c r="C101" s="120" t="s">
        <v>177</v>
      </c>
      <c r="D101" s="133">
        <v>25115</v>
      </c>
      <c r="E101" s="133">
        <v>152</v>
      </c>
      <c r="F101" s="133">
        <v>165.23026315789474</v>
      </c>
      <c r="G101" s="130">
        <v>21</v>
      </c>
      <c r="H101" s="132" t="s">
        <v>13</v>
      </c>
      <c r="I101" s="71" t="s">
        <v>444</v>
      </c>
    </row>
    <row r="102" spans="1:9" x14ac:dyDescent="0.2">
      <c r="A102" s="123">
        <v>99</v>
      </c>
      <c r="B102" s="119">
        <v>566</v>
      </c>
      <c r="C102" s="120" t="s">
        <v>437</v>
      </c>
      <c r="D102" s="133">
        <v>18280</v>
      </c>
      <c r="E102" s="133">
        <v>99</v>
      </c>
      <c r="F102" s="133">
        <v>184.64646464646464</v>
      </c>
      <c r="G102" s="130">
        <v>10</v>
      </c>
      <c r="H102" s="44" t="s">
        <v>15</v>
      </c>
      <c r="I102" s="71" t="s">
        <v>445</v>
      </c>
    </row>
    <row r="103" spans="1:9" x14ac:dyDescent="0.2">
      <c r="A103" s="123">
        <v>100</v>
      </c>
      <c r="B103" s="119">
        <v>568</v>
      </c>
      <c r="C103" s="120" t="s">
        <v>280</v>
      </c>
      <c r="D103" s="133">
        <v>34815</v>
      </c>
      <c r="E103" s="133">
        <v>188</v>
      </c>
      <c r="F103" s="133">
        <v>185.18617021276594</v>
      </c>
      <c r="G103" s="130">
        <v>9</v>
      </c>
      <c r="H103" s="132" t="s">
        <v>15</v>
      </c>
      <c r="I103" s="71" t="s">
        <v>446</v>
      </c>
    </row>
    <row r="104" spans="1:9" x14ac:dyDescent="0.2">
      <c r="A104" s="123">
        <v>101</v>
      </c>
      <c r="B104" s="119">
        <v>2223</v>
      </c>
      <c r="C104" s="120" t="s">
        <v>394</v>
      </c>
      <c r="D104" s="133">
        <v>42739</v>
      </c>
      <c r="E104" s="133">
        <v>264</v>
      </c>
      <c r="F104" s="133">
        <v>161.8901515151515</v>
      </c>
      <c r="G104" s="130">
        <v>23</v>
      </c>
      <c r="H104" s="44" t="s">
        <v>17</v>
      </c>
      <c r="I104" s="71" t="s">
        <v>446</v>
      </c>
    </row>
    <row r="105" spans="1:9" x14ac:dyDescent="0.2">
      <c r="A105" s="123">
        <v>102</v>
      </c>
      <c r="B105" s="119">
        <v>2294</v>
      </c>
      <c r="C105" s="120" t="s">
        <v>419</v>
      </c>
      <c r="D105" s="133">
        <v>4472</v>
      </c>
      <c r="E105" s="133">
        <v>24</v>
      </c>
      <c r="F105" s="133">
        <v>186.33333333333334</v>
      </c>
      <c r="G105" s="130">
        <v>8</v>
      </c>
      <c r="H105" s="132" t="s">
        <v>15</v>
      </c>
      <c r="I105" s="71" t="s">
        <v>448</v>
      </c>
    </row>
    <row r="106" spans="1:9" x14ac:dyDescent="0.2">
      <c r="A106" s="123">
        <v>103</v>
      </c>
      <c r="B106" s="119">
        <v>582</v>
      </c>
      <c r="C106" s="120" t="s">
        <v>181</v>
      </c>
      <c r="D106" s="133">
        <v>35512</v>
      </c>
      <c r="E106" s="133">
        <v>203</v>
      </c>
      <c r="F106" s="133">
        <v>174.93596059113301</v>
      </c>
      <c r="G106" s="130">
        <v>16</v>
      </c>
      <c r="H106" s="132" t="s">
        <v>13</v>
      </c>
      <c r="I106" s="71" t="s">
        <v>446</v>
      </c>
    </row>
    <row r="107" spans="1:9" x14ac:dyDescent="0.2">
      <c r="A107" s="123">
        <v>104</v>
      </c>
      <c r="B107" s="119">
        <v>2349</v>
      </c>
      <c r="C107" s="120" t="s">
        <v>420</v>
      </c>
      <c r="D107" s="133">
        <v>23795</v>
      </c>
      <c r="E107" s="133">
        <v>156</v>
      </c>
      <c r="F107" s="133">
        <v>152.53205128205127</v>
      </c>
      <c r="G107" s="130">
        <v>29</v>
      </c>
      <c r="H107" s="132" t="s">
        <v>13</v>
      </c>
      <c r="I107" s="71" t="s">
        <v>444</v>
      </c>
    </row>
    <row r="108" spans="1:9" x14ac:dyDescent="0.2">
      <c r="A108" s="123">
        <v>105</v>
      </c>
      <c r="B108" s="119">
        <v>1825</v>
      </c>
      <c r="C108" s="120" t="s">
        <v>294</v>
      </c>
      <c r="D108" s="133">
        <v>40939</v>
      </c>
      <c r="E108" s="133">
        <v>211</v>
      </c>
      <c r="F108" s="133">
        <v>194.02369668246445</v>
      </c>
      <c r="G108" s="130">
        <v>4</v>
      </c>
      <c r="H108" s="132" t="s">
        <v>24</v>
      </c>
      <c r="I108" s="71" t="s">
        <v>447</v>
      </c>
    </row>
    <row r="109" spans="1:9" x14ac:dyDescent="0.2">
      <c r="A109" s="123">
        <v>106</v>
      </c>
      <c r="B109" s="119">
        <v>327</v>
      </c>
      <c r="C109" s="120" t="s">
        <v>356</v>
      </c>
      <c r="D109" s="133">
        <v>5696</v>
      </c>
      <c r="E109" s="133">
        <v>31</v>
      </c>
      <c r="F109" s="133">
        <v>183.74193548387098</v>
      </c>
      <c r="G109" s="130">
        <v>10</v>
      </c>
      <c r="H109" s="44" t="s">
        <v>55</v>
      </c>
      <c r="I109" s="71" t="s">
        <v>442</v>
      </c>
    </row>
    <row r="110" spans="1:9" x14ac:dyDescent="0.2">
      <c r="A110" s="123">
        <v>107</v>
      </c>
      <c r="B110" s="119">
        <v>586</v>
      </c>
      <c r="C110" s="120" t="s">
        <v>183</v>
      </c>
      <c r="D110" s="133">
        <v>28649</v>
      </c>
      <c r="E110" s="133">
        <v>167</v>
      </c>
      <c r="F110" s="133">
        <v>171.55089820359282</v>
      </c>
      <c r="G110" s="130">
        <v>17</v>
      </c>
      <c r="H110" s="132" t="s">
        <v>13</v>
      </c>
      <c r="I110" s="71" t="s">
        <v>446</v>
      </c>
    </row>
    <row r="111" spans="1:9" x14ac:dyDescent="0.2">
      <c r="A111" s="123">
        <v>108</v>
      </c>
      <c r="B111" s="119">
        <v>2500</v>
      </c>
      <c r="C111" s="120" t="s">
        <v>463</v>
      </c>
      <c r="D111" s="133">
        <v>4978</v>
      </c>
      <c r="E111" s="133">
        <v>32</v>
      </c>
      <c r="F111" s="133">
        <v>155.5625</v>
      </c>
      <c r="G111" s="130">
        <v>27</v>
      </c>
      <c r="H111" s="132" t="s">
        <v>13</v>
      </c>
      <c r="I111" s="71" t="s">
        <v>441</v>
      </c>
    </row>
    <row r="112" spans="1:9" x14ac:dyDescent="0.2">
      <c r="A112" s="123">
        <v>109</v>
      </c>
      <c r="B112" s="119">
        <v>2334</v>
      </c>
      <c r="C112" s="120" t="s">
        <v>421</v>
      </c>
      <c r="D112" s="133">
        <v>0</v>
      </c>
      <c r="E112" s="133">
        <v>0</v>
      </c>
      <c r="F112" s="133"/>
      <c r="G112" s="130" t="s">
        <v>10</v>
      </c>
      <c r="H112" s="132" t="s">
        <v>453</v>
      </c>
      <c r="I112" s="71" t="s">
        <v>439</v>
      </c>
    </row>
    <row r="113" spans="1:9" x14ac:dyDescent="0.2">
      <c r="A113" s="123">
        <v>110</v>
      </c>
      <c r="B113" s="119">
        <v>1763</v>
      </c>
      <c r="C113" s="120" t="s">
        <v>326</v>
      </c>
      <c r="D113" s="133">
        <v>20319</v>
      </c>
      <c r="E113" s="133">
        <v>117</v>
      </c>
      <c r="F113" s="133">
        <v>173.66666666666666</v>
      </c>
      <c r="G113" s="130">
        <v>16</v>
      </c>
      <c r="H113" s="44" t="s">
        <v>17</v>
      </c>
      <c r="I113" s="71" t="s">
        <v>446</v>
      </c>
    </row>
    <row r="114" spans="1:9" x14ac:dyDescent="0.2">
      <c r="A114" s="123">
        <v>111</v>
      </c>
      <c r="B114" s="119">
        <v>1375</v>
      </c>
      <c r="C114" s="120" t="s">
        <v>187</v>
      </c>
      <c r="D114" s="133">
        <v>7602</v>
      </c>
      <c r="E114" s="133">
        <v>49</v>
      </c>
      <c r="F114" s="133">
        <v>155.14285714285714</v>
      </c>
      <c r="G114" s="130">
        <v>27</v>
      </c>
      <c r="H114" s="132" t="s">
        <v>13</v>
      </c>
      <c r="I114" s="71" t="s">
        <v>441</v>
      </c>
    </row>
    <row r="115" spans="1:9" x14ac:dyDescent="0.2">
      <c r="A115" s="123">
        <v>112</v>
      </c>
      <c r="B115" s="119">
        <v>1685</v>
      </c>
      <c r="C115" s="120" t="s">
        <v>188</v>
      </c>
      <c r="D115" s="133">
        <v>31657</v>
      </c>
      <c r="E115" s="133">
        <v>168</v>
      </c>
      <c r="F115" s="133">
        <v>188.4345238095238</v>
      </c>
      <c r="G115" s="130">
        <v>7</v>
      </c>
      <c r="H115" s="132" t="s">
        <v>15</v>
      </c>
      <c r="I115" s="71" t="s">
        <v>474</v>
      </c>
    </row>
    <row r="116" spans="1:9" x14ac:dyDescent="0.2">
      <c r="A116" s="123">
        <v>113</v>
      </c>
      <c r="B116" s="119">
        <v>1860</v>
      </c>
      <c r="C116" s="120" t="s">
        <v>297</v>
      </c>
      <c r="D116" s="133">
        <v>13940</v>
      </c>
      <c r="E116" s="133">
        <v>86</v>
      </c>
      <c r="F116" s="133">
        <v>162.09302325581396</v>
      </c>
      <c r="G116" s="130">
        <v>23</v>
      </c>
      <c r="H116" s="132" t="s">
        <v>13</v>
      </c>
      <c r="I116" s="71" t="s">
        <v>474</v>
      </c>
    </row>
    <row r="117" spans="1:9" x14ac:dyDescent="0.2">
      <c r="A117" s="123">
        <v>114</v>
      </c>
      <c r="B117" s="119">
        <v>1636</v>
      </c>
      <c r="C117" s="120" t="s">
        <v>323</v>
      </c>
      <c r="D117" s="133">
        <v>13273</v>
      </c>
      <c r="E117" s="133">
        <v>86</v>
      </c>
      <c r="F117" s="133">
        <v>154.33720930232559</v>
      </c>
      <c r="G117" s="130">
        <v>28</v>
      </c>
      <c r="H117" s="44" t="s">
        <v>17</v>
      </c>
      <c r="I117" s="71" t="s">
        <v>442</v>
      </c>
    </row>
    <row r="118" spans="1:9" x14ac:dyDescent="0.2">
      <c r="A118" s="123">
        <v>115</v>
      </c>
      <c r="B118" s="119">
        <v>633</v>
      </c>
      <c r="C118" s="120" t="s">
        <v>192</v>
      </c>
      <c r="D118" s="133">
        <v>28525</v>
      </c>
      <c r="E118" s="133">
        <v>163</v>
      </c>
      <c r="F118" s="133">
        <v>175</v>
      </c>
      <c r="G118" s="130">
        <v>15</v>
      </c>
      <c r="H118" s="44" t="s">
        <v>55</v>
      </c>
      <c r="I118" s="71" t="s">
        <v>442</v>
      </c>
    </row>
    <row r="119" spans="1:9" x14ac:dyDescent="0.2">
      <c r="A119" s="123">
        <v>116</v>
      </c>
      <c r="B119" s="119">
        <v>636</v>
      </c>
      <c r="C119" s="120" t="s">
        <v>193</v>
      </c>
      <c r="D119" s="133">
        <v>9265</v>
      </c>
      <c r="E119" s="133">
        <v>51</v>
      </c>
      <c r="F119" s="133">
        <v>181.66666666666666</v>
      </c>
      <c r="G119" s="130">
        <v>11</v>
      </c>
      <c r="H119" s="132" t="s">
        <v>15</v>
      </c>
      <c r="I119" s="71" t="s">
        <v>440</v>
      </c>
    </row>
    <row r="120" spans="1:9" x14ac:dyDescent="0.2">
      <c r="A120" s="123">
        <v>117</v>
      </c>
      <c r="B120" s="119">
        <v>637</v>
      </c>
      <c r="C120" s="120" t="s">
        <v>194</v>
      </c>
      <c r="D120" s="133">
        <v>17862</v>
      </c>
      <c r="E120" s="133">
        <v>100</v>
      </c>
      <c r="F120" s="133">
        <v>178.62</v>
      </c>
      <c r="G120" s="130">
        <v>13</v>
      </c>
      <c r="H120" s="132" t="s">
        <v>15</v>
      </c>
      <c r="I120" s="71" t="s">
        <v>440</v>
      </c>
    </row>
    <row r="121" spans="1:9" x14ac:dyDescent="0.2">
      <c r="A121" s="123">
        <v>118</v>
      </c>
      <c r="B121" s="119">
        <v>2491</v>
      </c>
      <c r="C121" s="120" t="s">
        <v>464</v>
      </c>
      <c r="D121" s="133">
        <v>0</v>
      </c>
      <c r="E121" s="133">
        <v>0</v>
      </c>
      <c r="F121" s="133"/>
      <c r="G121" s="130" t="s">
        <v>10</v>
      </c>
      <c r="H121" s="132" t="s">
        <v>453</v>
      </c>
      <c r="I121" s="71" t="s">
        <v>443</v>
      </c>
    </row>
    <row r="122" spans="1:9" x14ac:dyDescent="0.2">
      <c r="A122" s="123">
        <v>119</v>
      </c>
      <c r="B122" s="119">
        <v>649</v>
      </c>
      <c r="C122" s="120" t="s">
        <v>195</v>
      </c>
      <c r="D122" s="133">
        <v>14208</v>
      </c>
      <c r="E122" s="133">
        <v>70</v>
      </c>
      <c r="F122" s="133">
        <v>202.97142857142856</v>
      </c>
      <c r="G122" s="130">
        <v>0</v>
      </c>
      <c r="H122" s="132" t="s">
        <v>24</v>
      </c>
      <c r="I122" s="71" t="s">
        <v>447</v>
      </c>
    </row>
    <row r="123" spans="1:9" x14ac:dyDescent="0.2">
      <c r="A123" s="123">
        <v>120</v>
      </c>
      <c r="B123" s="119">
        <v>1520</v>
      </c>
      <c r="C123" s="120" t="s">
        <v>196</v>
      </c>
      <c r="D123" s="133">
        <v>0</v>
      </c>
      <c r="E123" s="133">
        <v>0</v>
      </c>
      <c r="F123" s="133"/>
      <c r="G123" s="130" t="s">
        <v>10</v>
      </c>
      <c r="H123" s="132" t="s">
        <v>453</v>
      </c>
      <c r="I123" s="71" t="s">
        <v>439</v>
      </c>
    </row>
    <row r="124" spans="1:9" x14ac:dyDescent="0.2">
      <c r="A124" s="123">
        <v>121</v>
      </c>
      <c r="B124" s="119">
        <v>1377</v>
      </c>
      <c r="C124" s="120" t="s">
        <v>322</v>
      </c>
      <c r="D124" s="133">
        <v>37269</v>
      </c>
      <c r="E124" s="133">
        <v>186</v>
      </c>
      <c r="F124" s="133">
        <v>200.37096774193549</v>
      </c>
      <c r="G124" s="130">
        <v>0</v>
      </c>
      <c r="H124" s="132" t="s">
        <v>24</v>
      </c>
      <c r="I124" s="71" t="s">
        <v>447</v>
      </c>
    </row>
    <row r="125" spans="1:9" x14ac:dyDescent="0.2">
      <c r="A125" s="123">
        <v>122</v>
      </c>
      <c r="B125" s="119">
        <v>1027</v>
      </c>
      <c r="C125" s="120" t="s">
        <v>319</v>
      </c>
      <c r="D125" s="133">
        <v>27305</v>
      </c>
      <c r="E125" s="133">
        <v>152</v>
      </c>
      <c r="F125" s="133">
        <v>179.63815789473685</v>
      </c>
      <c r="G125" s="130">
        <v>13</v>
      </c>
      <c r="H125" s="132" t="s">
        <v>15</v>
      </c>
      <c r="I125" s="71" t="s">
        <v>445</v>
      </c>
    </row>
    <row r="126" spans="1:9" x14ac:dyDescent="0.2">
      <c r="A126" s="123">
        <v>123</v>
      </c>
      <c r="B126" s="119">
        <v>656</v>
      </c>
      <c r="C126" s="120" t="s">
        <v>201</v>
      </c>
      <c r="D126" s="133">
        <v>34090</v>
      </c>
      <c r="E126" s="133">
        <v>180</v>
      </c>
      <c r="F126" s="133">
        <v>189.38888888888889</v>
      </c>
      <c r="G126" s="130">
        <v>7</v>
      </c>
      <c r="H126" s="132" t="s">
        <v>15</v>
      </c>
      <c r="I126" s="71" t="s">
        <v>446</v>
      </c>
    </row>
    <row r="127" spans="1:9" x14ac:dyDescent="0.2">
      <c r="A127" s="123">
        <v>124</v>
      </c>
      <c r="B127" s="119">
        <v>663</v>
      </c>
      <c r="C127" s="120" t="s">
        <v>202</v>
      </c>
      <c r="D127" s="133">
        <v>20757</v>
      </c>
      <c r="E127" s="133">
        <v>115</v>
      </c>
      <c r="F127" s="133">
        <v>180.49565217391304</v>
      </c>
      <c r="G127" s="130">
        <v>12</v>
      </c>
      <c r="H127" s="132" t="s">
        <v>15</v>
      </c>
      <c r="I127" s="71" t="s">
        <v>448</v>
      </c>
    </row>
    <row r="128" spans="1:9" x14ac:dyDescent="0.2">
      <c r="A128" s="123">
        <v>125</v>
      </c>
      <c r="B128" s="119">
        <v>1491</v>
      </c>
      <c r="C128" s="120" t="s">
        <v>204</v>
      </c>
      <c r="D128" s="133">
        <v>7425</v>
      </c>
      <c r="E128" s="133">
        <v>44</v>
      </c>
      <c r="F128" s="133">
        <v>168.75</v>
      </c>
      <c r="G128" s="130">
        <v>19</v>
      </c>
      <c r="H128" s="132" t="s">
        <v>13</v>
      </c>
      <c r="I128" s="71" t="s">
        <v>473</v>
      </c>
    </row>
    <row r="129" spans="1:9" x14ac:dyDescent="0.2">
      <c r="A129" s="123">
        <v>126</v>
      </c>
      <c r="B129" s="119">
        <v>1270</v>
      </c>
      <c r="C129" s="120" t="s">
        <v>207</v>
      </c>
      <c r="D129" s="133">
        <v>29090</v>
      </c>
      <c r="E129" s="133">
        <v>165</v>
      </c>
      <c r="F129" s="133">
        <v>176.30303030303031</v>
      </c>
      <c r="G129" s="130">
        <v>14</v>
      </c>
      <c r="H129" s="132" t="s">
        <v>13</v>
      </c>
      <c r="I129" s="71" t="s">
        <v>446</v>
      </c>
    </row>
    <row r="130" spans="1:9" x14ac:dyDescent="0.2">
      <c r="A130" s="123">
        <v>127</v>
      </c>
      <c r="B130" s="119">
        <v>672</v>
      </c>
      <c r="C130" s="120" t="s">
        <v>209</v>
      </c>
      <c r="D130" s="133">
        <v>21400</v>
      </c>
      <c r="E130" s="133">
        <v>104</v>
      </c>
      <c r="F130" s="133">
        <v>205.76923076923077</v>
      </c>
      <c r="G130" s="130">
        <v>0</v>
      </c>
      <c r="H130" s="132" t="s">
        <v>24</v>
      </c>
      <c r="I130" s="71" t="s">
        <v>474</v>
      </c>
    </row>
    <row r="131" spans="1:9" x14ac:dyDescent="0.2">
      <c r="A131" s="123">
        <v>128</v>
      </c>
      <c r="B131" s="119">
        <v>680</v>
      </c>
      <c r="C131" s="120" t="s">
        <v>213</v>
      </c>
      <c r="D131" s="133">
        <v>1469</v>
      </c>
      <c r="E131" s="133">
        <v>8</v>
      </c>
      <c r="F131" s="133">
        <v>183.625</v>
      </c>
      <c r="G131" s="130" t="s">
        <v>10</v>
      </c>
      <c r="H131" s="132" t="s">
        <v>453</v>
      </c>
      <c r="I131" s="71" t="s">
        <v>447</v>
      </c>
    </row>
    <row r="132" spans="1:9" x14ac:dyDescent="0.2">
      <c r="A132" s="123">
        <v>129</v>
      </c>
      <c r="B132" s="119">
        <v>2454</v>
      </c>
      <c r="C132" s="120" t="s">
        <v>465</v>
      </c>
      <c r="D132" s="133">
        <v>11922</v>
      </c>
      <c r="E132" s="133">
        <v>84</v>
      </c>
      <c r="F132" s="133">
        <v>141.92857142857142</v>
      </c>
      <c r="G132" s="130">
        <v>35</v>
      </c>
      <c r="H132" s="44" t="s">
        <v>17</v>
      </c>
      <c r="I132" s="71" t="s">
        <v>448</v>
      </c>
    </row>
    <row r="133" spans="1:9" x14ac:dyDescent="0.2">
      <c r="A133" s="123">
        <v>130</v>
      </c>
      <c r="B133" s="119">
        <v>1192</v>
      </c>
      <c r="C133" s="120" t="s">
        <v>215</v>
      </c>
      <c r="D133" s="133">
        <v>19249</v>
      </c>
      <c r="E133" s="133">
        <v>105</v>
      </c>
      <c r="F133" s="133">
        <v>183.32380952380953</v>
      </c>
      <c r="G133" s="130">
        <v>10</v>
      </c>
      <c r="H133" s="132" t="s">
        <v>15</v>
      </c>
      <c r="I133" s="71" t="s">
        <v>446</v>
      </c>
    </row>
    <row r="134" spans="1:9" x14ac:dyDescent="0.2">
      <c r="A134" s="123">
        <v>131</v>
      </c>
      <c r="B134" s="119">
        <v>1378</v>
      </c>
      <c r="C134" s="120" t="s">
        <v>216</v>
      </c>
      <c r="D134" s="133">
        <v>16296</v>
      </c>
      <c r="E134" s="133">
        <v>99</v>
      </c>
      <c r="F134" s="133">
        <v>164.60606060606059</v>
      </c>
      <c r="G134" s="130">
        <v>22</v>
      </c>
      <c r="H134" s="132" t="s">
        <v>13</v>
      </c>
      <c r="I134" s="71" t="s">
        <v>446</v>
      </c>
    </row>
    <row r="135" spans="1:9" x14ac:dyDescent="0.2">
      <c r="A135" s="123">
        <v>132</v>
      </c>
      <c r="B135" s="119">
        <v>721</v>
      </c>
      <c r="C135" s="120" t="s">
        <v>218</v>
      </c>
      <c r="D135" s="133">
        <v>37847</v>
      </c>
      <c r="E135" s="133">
        <v>204</v>
      </c>
      <c r="F135" s="133">
        <v>185.52450980392157</v>
      </c>
      <c r="G135" s="130">
        <v>9</v>
      </c>
      <c r="H135" s="132" t="s">
        <v>15</v>
      </c>
      <c r="I135" s="71" t="s">
        <v>445</v>
      </c>
    </row>
    <row r="136" spans="1:9" x14ac:dyDescent="0.2">
      <c r="A136" s="123">
        <v>133</v>
      </c>
      <c r="B136" s="119">
        <v>2455</v>
      </c>
      <c r="C136" s="120" t="s">
        <v>466</v>
      </c>
      <c r="D136" s="133">
        <v>27039</v>
      </c>
      <c r="E136" s="133">
        <v>150</v>
      </c>
      <c r="F136" s="133">
        <v>180.26</v>
      </c>
      <c r="G136" s="130">
        <v>12</v>
      </c>
      <c r="H136" s="132" t="s">
        <v>15</v>
      </c>
      <c r="I136" s="71" t="s">
        <v>474</v>
      </c>
    </row>
    <row r="137" spans="1:9" x14ac:dyDescent="0.2">
      <c r="A137" s="123">
        <v>134</v>
      </c>
      <c r="B137" s="119">
        <v>2456</v>
      </c>
      <c r="C137" s="120" t="s">
        <v>467</v>
      </c>
      <c r="D137" s="133">
        <v>18102</v>
      </c>
      <c r="E137" s="133">
        <v>105</v>
      </c>
      <c r="F137" s="133">
        <v>172.4</v>
      </c>
      <c r="G137" s="130">
        <v>17</v>
      </c>
      <c r="H137" s="132" t="s">
        <v>13</v>
      </c>
      <c r="I137" s="71" t="s">
        <v>448</v>
      </c>
    </row>
    <row r="138" spans="1:9" x14ac:dyDescent="0.2">
      <c r="A138" s="123">
        <v>135</v>
      </c>
      <c r="B138" s="119">
        <v>730</v>
      </c>
      <c r="C138" s="120" t="s">
        <v>219</v>
      </c>
      <c r="D138" s="133">
        <v>0</v>
      </c>
      <c r="E138" s="133">
        <v>0</v>
      </c>
      <c r="F138" s="133"/>
      <c r="G138" s="130" t="s">
        <v>10</v>
      </c>
      <c r="H138" s="132" t="s">
        <v>453</v>
      </c>
      <c r="I138" s="71" t="s">
        <v>442</v>
      </c>
    </row>
    <row r="139" spans="1:9" x14ac:dyDescent="0.2">
      <c r="A139" s="123">
        <v>136</v>
      </c>
      <c r="B139" s="119">
        <v>1464</v>
      </c>
      <c r="C139" s="120" t="s">
        <v>220</v>
      </c>
      <c r="D139" s="133">
        <v>16695</v>
      </c>
      <c r="E139" s="133">
        <v>108</v>
      </c>
      <c r="F139" s="133">
        <v>154.58333333333334</v>
      </c>
      <c r="G139" s="130">
        <v>28</v>
      </c>
      <c r="H139" s="44" t="s">
        <v>17</v>
      </c>
      <c r="I139" s="71" t="s">
        <v>474</v>
      </c>
    </row>
    <row r="140" spans="1:9" x14ac:dyDescent="0.2">
      <c r="A140" s="123">
        <v>137</v>
      </c>
      <c r="B140" s="119">
        <v>742</v>
      </c>
      <c r="C140" s="120" t="s">
        <v>225</v>
      </c>
      <c r="D140" s="133">
        <v>39619</v>
      </c>
      <c r="E140" s="133">
        <v>231</v>
      </c>
      <c r="F140" s="133">
        <v>171.51082251082252</v>
      </c>
      <c r="G140" s="130">
        <v>17</v>
      </c>
      <c r="H140" s="132" t="s">
        <v>13</v>
      </c>
      <c r="I140" s="71" t="s">
        <v>441</v>
      </c>
    </row>
    <row r="141" spans="1:9" x14ac:dyDescent="0.2">
      <c r="A141" s="123">
        <v>138</v>
      </c>
      <c r="B141" s="119">
        <v>1966</v>
      </c>
      <c r="C141" s="120" t="s">
        <v>337</v>
      </c>
      <c r="D141" s="133">
        <v>0</v>
      </c>
      <c r="E141" s="133">
        <v>0</v>
      </c>
      <c r="F141" s="133"/>
      <c r="G141" s="130" t="s">
        <v>10</v>
      </c>
      <c r="H141" s="132" t="s">
        <v>453</v>
      </c>
      <c r="I141" s="71" t="s">
        <v>439</v>
      </c>
    </row>
    <row r="142" spans="1:9" x14ac:dyDescent="0.2">
      <c r="A142" s="123">
        <v>139</v>
      </c>
      <c r="B142" s="119">
        <v>2457</v>
      </c>
      <c r="C142" s="120" t="s">
        <v>468</v>
      </c>
      <c r="D142" s="133">
        <v>7132</v>
      </c>
      <c r="E142" s="133">
        <v>42</v>
      </c>
      <c r="F142" s="133">
        <v>169.8095238095238</v>
      </c>
      <c r="G142" s="130">
        <v>19</v>
      </c>
      <c r="H142" s="132" t="s">
        <v>13</v>
      </c>
      <c r="I142" s="71" t="s">
        <v>448</v>
      </c>
    </row>
    <row r="143" spans="1:9" x14ac:dyDescent="0.2">
      <c r="A143" s="123">
        <v>140</v>
      </c>
      <c r="B143" s="119">
        <v>762</v>
      </c>
      <c r="C143" s="120" t="s">
        <v>229</v>
      </c>
      <c r="D143" s="133">
        <v>7900</v>
      </c>
      <c r="E143" s="133">
        <v>55</v>
      </c>
      <c r="F143" s="133">
        <v>143.63636363636363</v>
      </c>
      <c r="G143" s="130">
        <v>34</v>
      </c>
      <c r="H143" s="132" t="s">
        <v>13</v>
      </c>
      <c r="I143" s="71" t="s">
        <v>441</v>
      </c>
    </row>
    <row r="144" spans="1:9" x14ac:dyDescent="0.2">
      <c r="A144" s="123">
        <v>141</v>
      </c>
      <c r="B144" s="119">
        <v>1272</v>
      </c>
      <c r="C144" s="120" t="s">
        <v>231</v>
      </c>
      <c r="D144" s="133">
        <v>0</v>
      </c>
      <c r="E144" s="133">
        <v>0</v>
      </c>
      <c r="F144" s="133"/>
      <c r="G144" s="130" t="s">
        <v>10</v>
      </c>
      <c r="H144" s="44" t="s">
        <v>452</v>
      </c>
      <c r="I144" s="71" t="s">
        <v>439</v>
      </c>
    </row>
    <row r="145" spans="1:9" x14ac:dyDescent="0.2">
      <c r="A145" s="123">
        <v>142</v>
      </c>
      <c r="B145" s="119">
        <v>2390</v>
      </c>
      <c r="C145" s="120" t="s">
        <v>438</v>
      </c>
      <c r="D145" s="133">
        <v>0</v>
      </c>
      <c r="E145" s="133">
        <v>0</v>
      </c>
      <c r="F145" s="133"/>
      <c r="G145" s="130" t="s">
        <v>10</v>
      </c>
      <c r="H145" s="132" t="s">
        <v>453</v>
      </c>
      <c r="I145" s="71" t="s">
        <v>439</v>
      </c>
    </row>
    <row r="146" spans="1:9" x14ac:dyDescent="0.2">
      <c r="A146" s="123">
        <v>143</v>
      </c>
      <c r="B146" s="119">
        <v>2295</v>
      </c>
      <c r="C146" s="120" t="s">
        <v>423</v>
      </c>
      <c r="D146" s="133">
        <v>8692</v>
      </c>
      <c r="E146" s="133">
        <v>56</v>
      </c>
      <c r="F146" s="133">
        <v>155.21428571428572</v>
      </c>
      <c r="G146" s="130">
        <v>27</v>
      </c>
      <c r="H146" s="132" t="s">
        <v>13</v>
      </c>
      <c r="I146" s="71" t="s">
        <v>439</v>
      </c>
    </row>
    <row r="147" spans="1:9" x14ac:dyDescent="0.2">
      <c r="A147" s="123">
        <v>144</v>
      </c>
      <c r="B147" s="119">
        <v>2458</v>
      </c>
      <c r="C147" s="120" t="s">
        <v>469</v>
      </c>
      <c r="D147" s="133">
        <v>0</v>
      </c>
      <c r="E147" s="133">
        <v>0</v>
      </c>
      <c r="F147" s="133"/>
      <c r="G147" s="130" t="s">
        <v>10</v>
      </c>
      <c r="H147" s="44" t="s">
        <v>452</v>
      </c>
      <c r="I147" s="71" t="s">
        <v>439</v>
      </c>
    </row>
    <row r="148" spans="1:9" x14ac:dyDescent="0.2">
      <c r="A148" s="123">
        <v>145</v>
      </c>
      <c r="B148" s="119">
        <v>790</v>
      </c>
      <c r="C148" s="120" t="s">
        <v>233</v>
      </c>
      <c r="D148" s="133">
        <v>34984</v>
      </c>
      <c r="E148" s="133">
        <v>185</v>
      </c>
      <c r="F148" s="133">
        <v>189.10270270270271</v>
      </c>
      <c r="G148" s="130">
        <v>7</v>
      </c>
      <c r="H148" s="132" t="s">
        <v>15</v>
      </c>
      <c r="I148" s="71" t="s">
        <v>473</v>
      </c>
    </row>
    <row r="149" spans="1:9" x14ac:dyDescent="0.2">
      <c r="A149" s="123">
        <v>146</v>
      </c>
      <c r="B149" s="119">
        <v>1466</v>
      </c>
      <c r="C149" s="120" t="s">
        <v>234</v>
      </c>
      <c r="D149" s="133">
        <v>46396</v>
      </c>
      <c r="E149" s="133">
        <v>235</v>
      </c>
      <c r="F149" s="133">
        <v>197.42978723404255</v>
      </c>
      <c r="G149" s="130">
        <v>2</v>
      </c>
      <c r="H149" s="132" t="s">
        <v>24</v>
      </c>
      <c r="I149" s="71" t="s">
        <v>443</v>
      </c>
    </row>
    <row r="150" spans="1:9" x14ac:dyDescent="0.2">
      <c r="A150" s="123">
        <v>147</v>
      </c>
      <c r="B150" s="119">
        <v>806</v>
      </c>
      <c r="C150" s="120" t="s">
        <v>316</v>
      </c>
      <c r="D150" s="133">
        <v>20527</v>
      </c>
      <c r="E150" s="133">
        <v>95</v>
      </c>
      <c r="F150" s="133">
        <v>216.07368421052632</v>
      </c>
      <c r="G150" s="130">
        <v>0</v>
      </c>
      <c r="H150" s="132" t="s">
        <v>24</v>
      </c>
      <c r="I150" s="71" t="s">
        <v>447</v>
      </c>
    </row>
    <row r="151" spans="1:9" x14ac:dyDescent="0.2">
      <c r="A151" s="123">
        <v>148</v>
      </c>
      <c r="B151" s="119">
        <v>1381</v>
      </c>
      <c r="C151" s="120" t="s">
        <v>238</v>
      </c>
      <c r="D151" s="133">
        <v>32652</v>
      </c>
      <c r="E151" s="133">
        <v>175</v>
      </c>
      <c r="F151" s="133">
        <v>186.58285714285714</v>
      </c>
      <c r="G151" s="130">
        <v>10</v>
      </c>
      <c r="H151" s="132" t="s">
        <v>15</v>
      </c>
      <c r="I151" s="71" t="s">
        <v>473</v>
      </c>
    </row>
    <row r="152" spans="1:9" x14ac:dyDescent="0.2">
      <c r="A152" s="123">
        <v>149</v>
      </c>
      <c r="B152" s="119">
        <v>2501</v>
      </c>
      <c r="C152" s="120" t="s">
        <v>470</v>
      </c>
      <c r="D152" s="133">
        <v>6123</v>
      </c>
      <c r="E152" s="133">
        <v>33</v>
      </c>
      <c r="F152" s="133">
        <v>185.54545454545453</v>
      </c>
      <c r="G152" s="130" t="s">
        <v>352</v>
      </c>
      <c r="H152" s="132" t="s">
        <v>453</v>
      </c>
      <c r="I152" s="71" t="s">
        <v>441</v>
      </c>
    </row>
    <row r="153" spans="1:9" x14ac:dyDescent="0.2">
      <c r="A153" s="123">
        <v>150</v>
      </c>
      <c r="B153" s="119">
        <v>1467</v>
      </c>
      <c r="C153" s="120" t="s">
        <v>240</v>
      </c>
      <c r="D153" s="133">
        <v>27162</v>
      </c>
      <c r="E153" s="133">
        <v>175</v>
      </c>
      <c r="F153" s="133">
        <v>155.21142857142857</v>
      </c>
      <c r="G153" s="130">
        <v>27</v>
      </c>
      <c r="H153" s="44" t="s">
        <v>17</v>
      </c>
      <c r="I153" s="71" t="s">
        <v>441</v>
      </c>
    </row>
    <row r="154" spans="1:9" x14ac:dyDescent="0.2">
      <c r="A154" s="123">
        <v>151</v>
      </c>
      <c r="B154" s="119">
        <v>2296</v>
      </c>
      <c r="C154" s="120" t="s">
        <v>424</v>
      </c>
      <c r="D154" s="133">
        <v>7052</v>
      </c>
      <c r="E154" s="133">
        <v>39</v>
      </c>
      <c r="F154" s="133">
        <v>180.82051282051282</v>
      </c>
      <c r="G154" s="130">
        <v>12</v>
      </c>
      <c r="H154" s="132" t="s">
        <v>15</v>
      </c>
      <c r="I154" s="71" t="s">
        <v>444</v>
      </c>
    </row>
    <row r="155" spans="1:9" x14ac:dyDescent="0.2">
      <c r="A155" s="123">
        <v>152</v>
      </c>
      <c r="B155" s="119">
        <v>856</v>
      </c>
      <c r="C155" s="120" t="s">
        <v>242</v>
      </c>
      <c r="D155" s="133">
        <v>4297</v>
      </c>
      <c r="E155" s="133">
        <v>30</v>
      </c>
      <c r="F155" s="133">
        <v>143.23333333333332</v>
      </c>
      <c r="G155" s="130">
        <v>34</v>
      </c>
      <c r="H155" s="44" t="s">
        <v>17</v>
      </c>
      <c r="I155" s="71" t="s">
        <v>444</v>
      </c>
    </row>
    <row r="156" spans="1:9" x14ac:dyDescent="0.2">
      <c r="A156" s="123">
        <v>153</v>
      </c>
      <c r="B156" s="119">
        <v>859</v>
      </c>
      <c r="C156" s="120" t="s">
        <v>243</v>
      </c>
      <c r="D156" s="133">
        <v>48520</v>
      </c>
      <c r="E156" s="133">
        <v>253</v>
      </c>
      <c r="F156" s="133">
        <v>191.77865612648222</v>
      </c>
      <c r="G156" s="130">
        <v>5</v>
      </c>
      <c r="H156" s="132" t="s">
        <v>24</v>
      </c>
      <c r="I156" s="71" t="s">
        <v>447</v>
      </c>
    </row>
    <row r="157" spans="1:9" x14ac:dyDescent="0.2">
      <c r="A157" s="123">
        <v>154</v>
      </c>
      <c r="B157" s="119">
        <v>860</v>
      </c>
      <c r="C157" s="120" t="s">
        <v>283</v>
      </c>
      <c r="D157" s="133">
        <v>41227</v>
      </c>
      <c r="E157" s="133">
        <v>211</v>
      </c>
      <c r="F157" s="133">
        <v>195.38862559241707</v>
      </c>
      <c r="G157" s="130">
        <v>3</v>
      </c>
      <c r="H157" s="132" t="s">
        <v>24</v>
      </c>
      <c r="I157" s="71" t="s">
        <v>474</v>
      </c>
    </row>
    <row r="158" spans="1:9" x14ac:dyDescent="0.2">
      <c r="A158" s="123">
        <v>155</v>
      </c>
      <c r="B158" s="119">
        <v>862</v>
      </c>
      <c r="C158" s="120" t="s">
        <v>244</v>
      </c>
      <c r="D158" s="133">
        <v>22660</v>
      </c>
      <c r="E158" s="133">
        <v>148</v>
      </c>
      <c r="F158" s="133">
        <v>153.1081081081081</v>
      </c>
      <c r="G158" s="130">
        <v>28</v>
      </c>
      <c r="H158" s="44" t="s">
        <v>17</v>
      </c>
      <c r="I158" s="71" t="s">
        <v>449</v>
      </c>
    </row>
    <row r="159" spans="1:9" x14ac:dyDescent="0.2">
      <c r="A159" s="123">
        <v>156</v>
      </c>
      <c r="B159" s="119">
        <v>863</v>
      </c>
      <c r="C159" s="120" t="s">
        <v>245</v>
      </c>
      <c r="D159" s="133">
        <v>5492</v>
      </c>
      <c r="E159" s="133">
        <v>34</v>
      </c>
      <c r="F159" s="133">
        <v>161.52941176470588</v>
      </c>
      <c r="G159" s="130">
        <v>23</v>
      </c>
      <c r="H159" s="132" t="s">
        <v>13</v>
      </c>
      <c r="I159" s="71" t="s">
        <v>440</v>
      </c>
    </row>
    <row r="160" spans="1:9" x14ac:dyDescent="0.2">
      <c r="A160" s="123">
        <v>157</v>
      </c>
      <c r="B160" s="119">
        <v>1868</v>
      </c>
      <c r="C160" s="120" t="s">
        <v>298</v>
      </c>
      <c r="D160" s="133">
        <v>43946</v>
      </c>
      <c r="E160" s="133">
        <v>235</v>
      </c>
      <c r="F160" s="133">
        <v>187.00425531914894</v>
      </c>
      <c r="G160" s="130">
        <v>8</v>
      </c>
      <c r="H160" s="132" t="s">
        <v>15</v>
      </c>
      <c r="I160" s="71" t="s">
        <v>442</v>
      </c>
    </row>
    <row r="161" spans="1:9" x14ac:dyDescent="0.2">
      <c r="A161" s="123">
        <v>158</v>
      </c>
      <c r="B161" s="119">
        <v>1869</v>
      </c>
      <c r="C161" s="120" t="s">
        <v>299</v>
      </c>
      <c r="D161" s="133">
        <v>34904</v>
      </c>
      <c r="E161" s="133">
        <v>208</v>
      </c>
      <c r="F161" s="133">
        <v>167.80769230769232</v>
      </c>
      <c r="G161" s="130">
        <v>20</v>
      </c>
      <c r="H161" s="44" t="s">
        <v>17</v>
      </c>
      <c r="I161" s="71" t="s">
        <v>442</v>
      </c>
    </row>
    <row r="162" spans="1:9" x14ac:dyDescent="0.2">
      <c r="A162" s="123">
        <v>159</v>
      </c>
      <c r="B162" s="119">
        <v>892</v>
      </c>
      <c r="C162" s="120" t="s">
        <v>251</v>
      </c>
      <c r="D162" s="133">
        <v>14912</v>
      </c>
      <c r="E162" s="133">
        <v>81</v>
      </c>
      <c r="F162" s="133">
        <v>184.09876543209876</v>
      </c>
      <c r="G162" s="130">
        <v>10</v>
      </c>
      <c r="H162" s="132" t="s">
        <v>15</v>
      </c>
      <c r="I162" s="71" t="s">
        <v>443</v>
      </c>
    </row>
    <row r="163" spans="1:9" x14ac:dyDescent="0.2">
      <c r="A163" s="123">
        <v>160</v>
      </c>
      <c r="B163" s="119">
        <v>893</v>
      </c>
      <c r="C163" s="120" t="s">
        <v>252</v>
      </c>
      <c r="D163" s="133">
        <v>31865</v>
      </c>
      <c r="E163" s="133">
        <v>159</v>
      </c>
      <c r="F163" s="133">
        <v>200.40880503144655</v>
      </c>
      <c r="G163" s="130">
        <v>0</v>
      </c>
      <c r="H163" s="132" t="s">
        <v>24</v>
      </c>
      <c r="I163" s="71" t="s">
        <v>443</v>
      </c>
    </row>
    <row r="164" spans="1:9" x14ac:dyDescent="0.2">
      <c r="A164" s="123">
        <v>161</v>
      </c>
      <c r="B164" s="119">
        <v>2297</v>
      </c>
      <c r="C164" s="120" t="s">
        <v>425</v>
      </c>
      <c r="D164" s="133">
        <v>0</v>
      </c>
      <c r="E164" s="133">
        <v>0</v>
      </c>
      <c r="F164" s="133"/>
      <c r="G164" s="130" t="s">
        <v>10</v>
      </c>
      <c r="H164" s="132" t="s">
        <v>453</v>
      </c>
      <c r="I164" s="71" t="s">
        <v>443</v>
      </c>
    </row>
    <row r="165" spans="1:9" x14ac:dyDescent="0.2">
      <c r="A165" s="123">
        <v>162</v>
      </c>
      <c r="B165" s="119">
        <v>905</v>
      </c>
      <c r="C165" s="120" t="s">
        <v>261</v>
      </c>
      <c r="D165" s="133">
        <v>4038</v>
      </c>
      <c r="E165" s="133">
        <v>22</v>
      </c>
      <c r="F165" s="133">
        <v>183.54545454545453</v>
      </c>
      <c r="G165" s="130">
        <v>10</v>
      </c>
      <c r="H165" s="132" t="s">
        <v>15</v>
      </c>
      <c r="I165" s="71" t="s">
        <v>442</v>
      </c>
    </row>
    <row r="166" spans="1:9" x14ac:dyDescent="0.2">
      <c r="A166" s="123">
        <v>163</v>
      </c>
      <c r="B166" s="119">
        <v>913</v>
      </c>
      <c r="C166" s="120" t="s">
        <v>254</v>
      </c>
      <c r="D166" s="133">
        <v>13000</v>
      </c>
      <c r="E166" s="133">
        <v>72</v>
      </c>
      <c r="F166" s="133">
        <v>180.55555555555554</v>
      </c>
      <c r="G166" s="130">
        <v>12</v>
      </c>
      <c r="H166" s="132" t="s">
        <v>15</v>
      </c>
      <c r="I166" s="71" t="s">
        <v>441</v>
      </c>
    </row>
    <row r="167" spans="1:9" x14ac:dyDescent="0.2">
      <c r="A167" s="123">
        <v>164</v>
      </c>
      <c r="B167" s="119">
        <v>1757</v>
      </c>
      <c r="C167" s="120" t="s">
        <v>256</v>
      </c>
      <c r="D167" s="133">
        <v>17437</v>
      </c>
      <c r="E167" s="133">
        <v>116</v>
      </c>
      <c r="F167" s="133">
        <v>150.31896551724137</v>
      </c>
      <c r="G167" s="130">
        <v>30</v>
      </c>
      <c r="H167" s="44" t="s">
        <v>17</v>
      </c>
      <c r="I167" s="71" t="s">
        <v>448</v>
      </c>
    </row>
    <row r="169" spans="1:9" x14ac:dyDescent="0.2">
      <c r="D169" s="65">
        <f>SUM(D4:D168)</f>
        <v>3087476</v>
      </c>
      <c r="E169" s="65">
        <f>SUM(E4:E168)</f>
        <v>17238</v>
      </c>
      <c r="F169" s="65">
        <f>SUM(D169/E169)</f>
        <v>179.10871330780833</v>
      </c>
    </row>
  </sheetData>
  <mergeCells count="4">
    <mergeCell ref="A1:F1"/>
    <mergeCell ref="G1:H1"/>
    <mergeCell ref="A2:F2"/>
    <mergeCell ref="G2:H2"/>
  </mergeCells>
  <conditionalFormatting sqref="F4:H4 G5:H50 F5:F167 G51:G54 H51:H167">
    <cfRule type="cellIs" dxfId="85" priority="2" stopIfTrue="1" operator="equal">
      <formula>IF(#REF!&gt;=200,0,"")</formula>
    </cfRule>
  </conditionalFormatting>
  <conditionalFormatting sqref="G3">
    <cfRule type="cellIs" dxfId="84" priority="1" stopIfTrue="1" operator="between">
      <formula>0</formula>
      <formula>35</formula>
    </cfRule>
  </conditionalFormatting>
  <printOptions horizontalCentered="1" gridLinesSet="0"/>
  <pageMargins left="0" right="0" top="0.6692913385826772" bottom="0.35433070866141736" header="0" footer="0"/>
  <pageSetup paperSize="9" fitToHeight="20" orientation="landscape" horizontalDpi="300" verticalDpi="4294967292" r:id="rId1"/>
  <headerFooter alignWithMargins="0">
    <oddHeader>&amp;C&amp;"Arial,Fett"&amp;16SWISS BOWLING&amp;"Arial,Standard"&amp;12
offizielle Schnittliste per 30. Juni 2010</oddHeader>
    <oddFooter>&amp;L&amp;6&amp;F&amp;C&amp;8Seite &amp;P.&amp;N&amp;R&amp;6Version  3 vom 31.08.2010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IK170"/>
  <sheetViews>
    <sheetView zoomScaleNormal="100" workbookViewId="0">
      <selection sqref="A1:IV3"/>
    </sheetView>
  </sheetViews>
  <sheetFormatPr baseColWidth="10" defaultColWidth="11.5703125" defaultRowHeight="12.75" x14ac:dyDescent="0.2"/>
  <cols>
    <col min="1" max="1" width="4.28515625" style="135" bestFit="1" customWidth="1"/>
    <col min="2" max="2" width="11.5703125" style="138" customWidth="1"/>
    <col min="3" max="3" width="17.7109375" style="135" bestFit="1" customWidth="1"/>
    <col min="4" max="5" width="12.7109375" style="138" customWidth="1"/>
    <col min="6" max="6" width="12.7109375" style="139" customWidth="1"/>
    <col min="7" max="8" width="12.7109375" style="135" customWidth="1"/>
    <col min="9" max="248" width="11.5703125" style="135" customWidth="1"/>
    <col min="249" max="249" width="5.28515625" style="135" bestFit="1" customWidth="1"/>
    <col min="250" max="16384" width="11.5703125" style="135"/>
  </cols>
  <sheetData>
    <row r="1" spans="1:8" ht="18" x14ac:dyDescent="0.2">
      <c r="B1" s="374" t="s">
        <v>487</v>
      </c>
      <c r="C1" s="374"/>
      <c r="D1" s="374"/>
      <c r="E1" s="374"/>
      <c r="F1" s="374"/>
    </row>
    <row r="2" spans="1:8" ht="18" x14ac:dyDescent="0.25">
      <c r="B2" s="136"/>
      <c r="C2" s="137"/>
      <c r="G2" s="140" t="s">
        <v>488</v>
      </c>
      <c r="H2" s="141" t="s">
        <v>488</v>
      </c>
    </row>
    <row r="3" spans="1:8" ht="15" x14ac:dyDescent="0.25">
      <c r="B3" s="167" t="s">
        <v>489</v>
      </c>
      <c r="C3" s="142" t="s">
        <v>3</v>
      </c>
      <c r="D3" s="143" t="s">
        <v>4</v>
      </c>
      <c r="E3" s="143" t="s">
        <v>5</v>
      </c>
      <c r="F3" s="144" t="s">
        <v>490</v>
      </c>
      <c r="G3" s="163" t="s">
        <v>7</v>
      </c>
      <c r="H3" s="164" t="s">
        <v>8</v>
      </c>
    </row>
    <row r="4" spans="1:8" ht="15" x14ac:dyDescent="0.2">
      <c r="A4" s="123">
        <v>1</v>
      </c>
      <c r="B4" s="152">
        <v>1165</v>
      </c>
      <c r="C4" s="160" t="s">
        <v>320</v>
      </c>
      <c r="D4" s="161">
        <v>33268</v>
      </c>
      <c r="E4" s="161">
        <v>179</v>
      </c>
      <c r="F4" s="162">
        <v>185.85474860335196</v>
      </c>
      <c r="G4" s="163" t="s">
        <v>491</v>
      </c>
      <c r="H4" s="165" t="s">
        <v>55</v>
      </c>
    </row>
    <row r="5" spans="1:8" ht="15" x14ac:dyDescent="0.2">
      <c r="A5" s="123">
        <v>2</v>
      </c>
      <c r="B5" s="152">
        <v>1819</v>
      </c>
      <c r="C5" s="160" t="s">
        <v>288</v>
      </c>
      <c r="D5" s="161">
        <v>37674</v>
      </c>
      <c r="E5" s="161">
        <v>229</v>
      </c>
      <c r="F5" s="162">
        <v>164.51528384279476</v>
      </c>
      <c r="G5" s="163" t="s">
        <v>503</v>
      </c>
      <c r="H5" s="166" t="s">
        <v>17</v>
      </c>
    </row>
    <row r="6" spans="1:8" ht="15" x14ac:dyDescent="0.2">
      <c r="A6" s="123">
        <v>3</v>
      </c>
      <c r="B6" s="152">
        <v>1781</v>
      </c>
      <c r="C6" s="160" t="s">
        <v>20</v>
      </c>
      <c r="D6" s="161">
        <v>0</v>
      </c>
      <c r="E6" s="161">
        <v>0</v>
      </c>
      <c r="F6" s="162" t="e">
        <v>#DIV/0!</v>
      </c>
      <c r="G6" s="163" t="s">
        <v>10</v>
      </c>
      <c r="H6" s="165" t="s">
        <v>11</v>
      </c>
    </row>
    <row r="7" spans="1:8" ht="15" x14ac:dyDescent="0.2">
      <c r="A7" s="123">
        <v>4</v>
      </c>
      <c r="B7" s="152">
        <v>48</v>
      </c>
      <c r="C7" s="160" t="s">
        <v>23</v>
      </c>
      <c r="D7" s="161">
        <v>13516</v>
      </c>
      <c r="E7" s="161">
        <v>73</v>
      </c>
      <c r="F7" s="162">
        <v>185.15068493150685</v>
      </c>
      <c r="G7" s="163" t="s">
        <v>491</v>
      </c>
      <c r="H7" s="165" t="s">
        <v>15</v>
      </c>
    </row>
    <row r="8" spans="1:8" ht="15" x14ac:dyDescent="0.2">
      <c r="A8" s="123">
        <v>5</v>
      </c>
      <c r="B8" s="158">
        <v>1739</v>
      </c>
      <c r="C8" s="160" t="s">
        <v>25</v>
      </c>
      <c r="D8" s="161">
        <v>8987</v>
      </c>
      <c r="E8" s="161">
        <v>56</v>
      </c>
      <c r="F8" s="162">
        <v>160.48214285714286</v>
      </c>
      <c r="G8" s="163" t="s">
        <v>519</v>
      </c>
      <c r="H8" s="166" t="s">
        <v>17</v>
      </c>
    </row>
    <row r="9" spans="1:8" ht="15" x14ac:dyDescent="0.2">
      <c r="A9" s="123">
        <v>6</v>
      </c>
      <c r="B9" s="155">
        <v>2327</v>
      </c>
      <c r="C9" s="160" t="s">
        <v>415</v>
      </c>
      <c r="D9" s="161">
        <v>14065</v>
      </c>
      <c r="E9" s="161">
        <v>75</v>
      </c>
      <c r="F9" s="162">
        <v>187.53333333333333</v>
      </c>
      <c r="G9" s="163" t="s">
        <v>495</v>
      </c>
      <c r="H9" s="165" t="s">
        <v>15</v>
      </c>
    </row>
    <row r="10" spans="1:8" ht="15" x14ac:dyDescent="0.2">
      <c r="A10" s="123">
        <v>7</v>
      </c>
      <c r="B10" s="152">
        <v>2321</v>
      </c>
      <c r="C10" s="160" t="s">
        <v>416</v>
      </c>
      <c r="D10" s="161">
        <v>8905</v>
      </c>
      <c r="E10" s="161">
        <v>48</v>
      </c>
      <c r="F10" s="162">
        <v>185.52083333333334</v>
      </c>
      <c r="G10" s="163" t="s">
        <v>491</v>
      </c>
      <c r="H10" s="165" t="s">
        <v>15</v>
      </c>
    </row>
    <row r="11" spans="1:8" ht="15" x14ac:dyDescent="0.2">
      <c r="A11" s="123">
        <v>8</v>
      </c>
      <c r="B11" s="152">
        <v>1365</v>
      </c>
      <c r="C11" s="160" t="s">
        <v>33</v>
      </c>
      <c r="D11" s="161">
        <v>9121</v>
      </c>
      <c r="E11" s="161">
        <v>60</v>
      </c>
      <c r="F11" s="162">
        <v>152.01666666666668</v>
      </c>
      <c r="G11" s="163" t="s">
        <v>517</v>
      </c>
      <c r="H11" s="166" t="s">
        <v>17</v>
      </c>
    </row>
    <row r="12" spans="1:8" ht="15" x14ac:dyDescent="0.2">
      <c r="A12" s="123">
        <v>9</v>
      </c>
      <c r="B12" s="152">
        <v>2524</v>
      </c>
      <c r="C12" s="160" t="s">
        <v>477</v>
      </c>
      <c r="D12" s="161">
        <v>8685</v>
      </c>
      <c r="E12" s="161">
        <v>58</v>
      </c>
      <c r="F12" s="162">
        <v>149.74137931034483</v>
      </c>
      <c r="G12" s="163" t="s">
        <v>526</v>
      </c>
      <c r="H12" s="165" t="s">
        <v>13</v>
      </c>
    </row>
    <row r="13" spans="1:8" ht="15" x14ac:dyDescent="0.2">
      <c r="A13" s="123">
        <v>10</v>
      </c>
      <c r="B13" s="152">
        <v>110</v>
      </c>
      <c r="C13" s="160" t="s">
        <v>35</v>
      </c>
      <c r="D13" s="161">
        <v>0</v>
      </c>
      <c r="E13" s="161">
        <v>0</v>
      </c>
      <c r="F13" s="162" t="e">
        <v>#DIV/0!</v>
      </c>
      <c r="G13" s="163" t="s">
        <v>10</v>
      </c>
      <c r="H13" s="165" t="s">
        <v>19</v>
      </c>
    </row>
    <row r="14" spans="1:8" ht="15" x14ac:dyDescent="0.2">
      <c r="A14" s="123">
        <v>11</v>
      </c>
      <c r="B14" s="153">
        <v>111</v>
      </c>
      <c r="C14" s="160" t="s">
        <v>36</v>
      </c>
      <c r="D14" s="161">
        <v>26897</v>
      </c>
      <c r="E14" s="161">
        <v>143</v>
      </c>
      <c r="F14" s="162">
        <v>188.09090909090909</v>
      </c>
      <c r="G14" s="163" t="s">
        <v>492</v>
      </c>
      <c r="H14" s="165" t="s">
        <v>15</v>
      </c>
    </row>
    <row r="15" spans="1:8" ht="15" x14ac:dyDescent="0.2">
      <c r="A15" s="123">
        <v>12</v>
      </c>
      <c r="B15" s="153">
        <v>123</v>
      </c>
      <c r="C15" s="160" t="s">
        <v>40</v>
      </c>
      <c r="D15" s="161">
        <v>33221</v>
      </c>
      <c r="E15" s="161">
        <v>171</v>
      </c>
      <c r="F15" s="162">
        <v>194.2748538011696</v>
      </c>
      <c r="G15" s="163" t="s">
        <v>493</v>
      </c>
      <c r="H15" s="165" t="s">
        <v>24</v>
      </c>
    </row>
    <row r="16" spans="1:8" ht="15" x14ac:dyDescent="0.2">
      <c r="A16" s="123">
        <v>13</v>
      </c>
      <c r="B16" s="152">
        <v>1943</v>
      </c>
      <c r="C16" s="160" t="s">
        <v>330</v>
      </c>
      <c r="D16" s="161">
        <v>0</v>
      </c>
      <c r="E16" s="161">
        <v>0</v>
      </c>
      <c r="F16" s="162" t="e">
        <v>#DIV/0!</v>
      </c>
      <c r="G16" s="163" t="s">
        <v>10</v>
      </c>
      <c r="H16" s="165" t="s">
        <v>11</v>
      </c>
    </row>
    <row r="17" spans="1:8" ht="15" x14ac:dyDescent="0.2">
      <c r="A17" s="123">
        <v>14</v>
      </c>
      <c r="B17" s="153">
        <v>132</v>
      </c>
      <c r="C17" s="160" t="s">
        <v>43</v>
      </c>
      <c r="D17" s="161">
        <v>15683</v>
      </c>
      <c r="E17" s="161">
        <v>80</v>
      </c>
      <c r="F17" s="162">
        <v>196.03749999999999</v>
      </c>
      <c r="G17" s="163" t="s">
        <v>494</v>
      </c>
      <c r="H17" s="165" t="s">
        <v>24</v>
      </c>
    </row>
    <row r="18" spans="1:8" ht="15" x14ac:dyDescent="0.2">
      <c r="A18" s="123">
        <v>15</v>
      </c>
      <c r="B18" s="152">
        <v>136</v>
      </c>
      <c r="C18" s="160" t="s">
        <v>312</v>
      </c>
      <c r="D18" s="161">
        <v>30358</v>
      </c>
      <c r="E18" s="161">
        <v>164</v>
      </c>
      <c r="F18" s="162">
        <v>185.10975609756099</v>
      </c>
      <c r="G18" s="163" t="s">
        <v>491</v>
      </c>
      <c r="H18" s="165" t="s">
        <v>15</v>
      </c>
    </row>
    <row r="19" spans="1:8" ht="15" x14ac:dyDescent="0.2">
      <c r="A19" s="123">
        <v>16</v>
      </c>
      <c r="B19" s="152">
        <v>138</v>
      </c>
      <c r="C19" s="160" t="s">
        <v>45</v>
      </c>
      <c r="D19" s="161">
        <v>3572</v>
      </c>
      <c r="E19" s="161">
        <v>24</v>
      </c>
      <c r="F19" s="162">
        <v>148.83333333333334</v>
      </c>
      <c r="G19" s="163" t="s">
        <v>10</v>
      </c>
      <c r="H19" s="166" t="s">
        <v>19</v>
      </c>
    </row>
    <row r="20" spans="1:8" ht="15" x14ac:dyDescent="0.2">
      <c r="A20" s="123">
        <v>17</v>
      </c>
      <c r="B20" s="152">
        <v>142</v>
      </c>
      <c r="C20" s="160" t="s">
        <v>46</v>
      </c>
      <c r="D20" s="161">
        <v>23038</v>
      </c>
      <c r="E20" s="161">
        <v>123</v>
      </c>
      <c r="F20" s="162">
        <v>187.30081300813009</v>
      </c>
      <c r="G20" s="163" t="s">
        <v>495</v>
      </c>
      <c r="H20" s="165" t="s">
        <v>15</v>
      </c>
    </row>
    <row r="21" spans="1:8" ht="15" x14ac:dyDescent="0.2">
      <c r="A21" s="123">
        <v>18</v>
      </c>
      <c r="B21" s="153">
        <v>150</v>
      </c>
      <c r="C21" s="160" t="s">
        <v>313</v>
      </c>
      <c r="D21" s="161">
        <v>0</v>
      </c>
      <c r="E21" s="161">
        <v>0</v>
      </c>
      <c r="F21" s="162" t="e">
        <v>#DIV/0!</v>
      </c>
      <c r="G21" s="163" t="s">
        <v>10</v>
      </c>
      <c r="H21" s="165" t="s">
        <v>19</v>
      </c>
    </row>
    <row r="22" spans="1:8" ht="15" x14ac:dyDescent="0.2">
      <c r="A22" s="123">
        <v>19</v>
      </c>
      <c r="B22" s="157">
        <v>151</v>
      </c>
      <c r="C22" s="160" t="s">
        <v>50</v>
      </c>
      <c r="D22" s="161">
        <v>17523</v>
      </c>
      <c r="E22" s="161">
        <v>93</v>
      </c>
      <c r="F22" s="162">
        <v>188.41935483870967</v>
      </c>
      <c r="G22" s="163" t="s">
        <v>492</v>
      </c>
      <c r="H22" s="165" t="s">
        <v>15</v>
      </c>
    </row>
    <row r="23" spans="1:8" ht="15" x14ac:dyDescent="0.2">
      <c r="A23" s="123">
        <v>20</v>
      </c>
      <c r="B23" s="152">
        <v>2138</v>
      </c>
      <c r="C23" s="160" t="s">
        <v>377</v>
      </c>
      <c r="D23" s="161">
        <v>42162</v>
      </c>
      <c r="E23" s="161">
        <v>231</v>
      </c>
      <c r="F23" s="162">
        <v>182.51948051948051</v>
      </c>
      <c r="G23" s="163" t="s">
        <v>496</v>
      </c>
      <c r="H23" s="165" t="s">
        <v>15</v>
      </c>
    </row>
    <row r="24" spans="1:8" ht="15" x14ac:dyDescent="0.2">
      <c r="A24" s="123">
        <v>21</v>
      </c>
      <c r="B24" s="152">
        <v>1782</v>
      </c>
      <c r="C24" s="160" t="s">
        <v>53</v>
      </c>
      <c r="D24" s="161">
        <v>13422</v>
      </c>
      <c r="E24" s="161">
        <v>77</v>
      </c>
      <c r="F24" s="162">
        <v>174.3116883116883</v>
      </c>
      <c r="G24" s="163" t="s">
        <v>515</v>
      </c>
      <c r="H24" s="165" t="s">
        <v>13</v>
      </c>
    </row>
    <row r="25" spans="1:8" ht="15" x14ac:dyDescent="0.2">
      <c r="A25" s="123">
        <v>22</v>
      </c>
      <c r="B25" s="152">
        <v>1742</v>
      </c>
      <c r="C25" s="160" t="s">
        <v>54</v>
      </c>
      <c r="D25" s="161">
        <v>6199</v>
      </c>
      <c r="E25" s="161">
        <v>35</v>
      </c>
      <c r="F25" s="162">
        <v>177.11428571428573</v>
      </c>
      <c r="G25" s="163" t="s">
        <v>10</v>
      </c>
      <c r="H25" s="165" t="s">
        <v>19</v>
      </c>
    </row>
    <row r="26" spans="1:8" ht="15" x14ac:dyDescent="0.2">
      <c r="A26" s="123">
        <v>23</v>
      </c>
      <c r="B26" s="152">
        <v>2258</v>
      </c>
      <c r="C26" s="160" t="s">
        <v>399</v>
      </c>
      <c r="D26" s="161">
        <v>14438</v>
      </c>
      <c r="E26" s="161">
        <v>78</v>
      </c>
      <c r="F26" s="162">
        <v>185.10256410256412</v>
      </c>
      <c r="G26" s="163" t="s">
        <v>491</v>
      </c>
      <c r="H26" s="165" t="s">
        <v>15</v>
      </c>
    </row>
    <row r="27" spans="1:8" ht="15" x14ac:dyDescent="0.2">
      <c r="A27" s="123">
        <v>24</v>
      </c>
      <c r="B27" s="152">
        <v>1210</v>
      </c>
      <c r="C27" s="160" t="s">
        <v>433</v>
      </c>
      <c r="D27" s="161">
        <v>24918</v>
      </c>
      <c r="E27" s="161">
        <v>149</v>
      </c>
      <c r="F27" s="162">
        <v>167.23489932885906</v>
      </c>
      <c r="G27" s="163" t="s">
        <v>512</v>
      </c>
      <c r="H27" s="165" t="s">
        <v>13</v>
      </c>
    </row>
    <row r="28" spans="1:8" ht="15" x14ac:dyDescent="0.2">
      <c r="A28" s="123">
        <v>25</v>
      </c>
      <c r="B28" s="152">
        <v>2220</v>
      </c>
      <c r="C28" s="160" t="s">
        <v>391</v>
      </c>
      <c r="D28" s="161">
        <v>70697</v>
      </c>
      <c r="E28" s="161">
        <v>352</v>
      </c>
      <c r="F28" s="162">
        <v>200.84375</v>
      </c>
      <c r="G28" s="163" t="s">
        <v>509</v>
      </c>
      <c r="H28" s="165" t="s">
        <v>24</v>
      </c>
    </row>
    <row r="29" spans="1:8" ht="15" x14ac:dyDescent="0.2">
      <c r="A29" s="123">
        <v>26</v>
      </c>
      <c r="B29" s="152">
        <v>1913</v>
      </c>
      <c r="C29" s="160" t="s">
        <v>307</v>
      </c>
      <c r="D29" s="161">
        <v>0</v>
      </c>
      <c r="E29" s="161">
        <v>0</v>
      </c>
      <c r="F29" s="162" t="e">
        <v>#DIV/0!</v>
      </c>
      <c r="G29" s="163" t="s">
        <v>10</v>
      </c>
      <c r="H29" s="165" t="s">
        <v>19</v>
      </c>
    </row>
    <row r="30" spans="1:8" ht="15" x14ac:dyDescent="0.2">
      <c r="A30" s="123">
        <v>27</v>
      </c>
      <c r="B30" s="153">
        <v>180</v>
      </c>
      <c r="C30" s="160" t="s">
        <v>66</v>
      </c>
      <c r="D30" s="161">
        <v>5921</v>
      </c>
      <c r="E30" s="161">
        <v>35</v>
      </c>
      <c r="F30" s="162">
        <v>169.17142857142858</v>
      </c>
      <c r="G30" s="163" t="s">
        <v>10</v>
      </c>
      <c r="H30" s="165" t="s">
        <v>11</v>
      </c>
    </row>
    <row r="31" spans="1:8" ht="15" x14ac:dyDescent="0.2">
      <c r="A31" s="123">
        <v>28</v>
      </c>
      <c r="B31" s="153">
        <v>181</v>
      </c>
      <c r="C31" s="160" t="s">
        <v>67</v>
      </c>
      <c r="D31" s="161">
        <v>62182</v>
      </c>
      <c r="E31" s="161">
        <v>336</v>
      </c>
      <c r="F31" s="162">
        <v>185.0654761904762</v>
      </c>
      <c r="G31" s="163" t="s">
        <v>491</v>
      </c>
      <c r="H31" s="165" t="s">
        <v>55</v>
      </c>
    </row>
    <row r="32" spans="1:8" ht="15" x14ac:dyDescent="0.2">
      <c r="A32" s="123">
        <v>29</v>
      </c>
      <c r="B32" s="153">
        <v>189</v>
      </c>
      <c r="C32" s="160" t="s">
        <v>71</v>
      </c>
      <c r="D32" s="161">
        <v>56803</v>
      </c>
      <c r="E32" s="161">
        <v>308</v>
      </c>
      <c r="F32" s="162">
        <v>184.42532467532467</v>
      </c>
      <c r="G32" s="163" t="s">
        <v>491</v>
      </c>
      <c r="H32" s="165" t="s">
        <v>15</v>
      </c>
    </row>
    <row r="33" spans="1:245" ht="15" x14ac:dyDescent="0.2">
      <c r="A33" s="123">
        <v>30</v>
      </c>
      <c r="B33" s="152">
        <v>191</v>
      </c>
      <c r="C33" s="160" t="s">
        <v>72</v>
      </c>
      <c r="D33" s="161">
        <v>46464</v>
      </c>
      <c r="E33" s="161">
        <v>256</v>
      </c>
      <c r="F33" s="162">
        <v>181.5</v>
      </c>
      <c r="G33" s="163" t="s">
        <v>496</v>
      </c>
      <c r="H33" s="165" t="s">
        <v>55</v>
      </c>
    </row>
    <row r="34" spans="1:245" ht="15" x14ac:dyDescent="0.2">
      <c r="A34" s="123">
        <v>31</v>
      </c>
      <c r="B34" s="153">
        <v>192</v>
      </c>
      <c r="C34" s="160" t="s">
        <v>73</v>
      </c>
      <c r="D34" s="161">
        <v>25947</v>
      </c>
      <c r="E34" s="161">
        <v>137</v>
      </c>
      <c r="F34" s="162">
        <v>189.39416058394161</v>
      </c>
      <c r="G34" s="163" t="s">
        <v>492</v>
      </c>
      <c r="H34" s="165" t="s">
        <v>15</v>
      </c>
    </row>
    <row r="35" spans="1:245" ht="15" x14ac:dyDescent="0.2">
      <c r="A35" s="123">
        <v>32</v>
      </c>
      <c r="B35" s="152">
        <v>2044</v>
      </c>
      <c r="C35" s="160" t="s">
        <v>350</v>
      </c>
      <c r="D35" s="161">
        <v>3596</v>
      </c>
      <c r="E35" s="161">
        <v>19</v>
      </c>
      <c r="F35" s="162">
        <v>189.26315789473685</v>
      </c>
      <c r="G35" s="163" t="s">
        <v>10</v>
      </c>
      <c r="H35" s="165" t="s">
        <v>11</v>
      </c>
    </row>
    <row r="36" spans="1:245" ht="15" x14ac:dyDescent="0.2">
      <c r="A36" s="123">
        <v>33</v>
      </c>
      <c r="B36" s="153">
        <v>210</v>
      </c>
      <c r="C36" s="160" t="s">
        <v>76</v>
      </c>
      <c r="D36" s="161">
        <v>25654</v>
      </c>
      <c r="E36" s="161">
        <v>142</v>
      </c>
      <c r="F36" s="162">
        <v>180.66197183098592</v>
      </c>
      <c r="G36" s="163" t="s">
        <v>497</v>
      </c>
      <c r="H36" s="165" t="s">
        <v>15</v>
      </c>
    </row>
    <row r="37" spans="1:245" ht="15" x14ac:dyDescent="0.2">
      <c r="A37" s="123">
        <v>34</v>
      </c>
      <c r="B37" s="152">
        <v>2553</v>
      </c>
      <c r="C37" s="160" t="s">
        <v>486</v>
      </c>
      <c r="D37" s="161">
        <v>0</v>
      </c>
      <c r="E37" s="161">
        <v>0</v>
      </c>
      <c r="F37" s="162" t="e">
        <v>#DIV/0!</v>
      </c>
      <c r="G37" s="163" t="s">
        <v>10</v>
      </c>
      <c r="H37" s="165" t="s">
        <v>11</v>
      </c>
    </row>
    <row r="38" spans="1:245" ht="15" x14ac:dyDescent="0.2">
      <c r="A38" s="123">
        <v>35</v>
      </c>
      <c r="B38" s="152">
        <v>1967</v>
      </c>
      <c r="C38" s="160" t="s">
        <v>338</v>
      </c>
      <c r="D38" s="161">
        <v>24656</v>
      </c>
      <c r="E38" s="161">
        <v>158</v>
      </c>
      <c r="F38" s="162">
        <v>156.0506329113924</v>
      </c>
      <c r="G38" s="163" t="s">
        <v>521</v>
      </c>
      <c r="H38" s="165" t="s">
        <v>13</v>
      </c>
    </row>
    <row r="39" spans="1:245" s="145" customFormat="1" ht="15" x14ac:dyDescent="0.2">
      <c r="A39" s="123">
        <v>36</v>
      </c>
      <c r="B39" s="152">
        <v>2268</v>
      </c>
      <c r="C39" s="160" t="s">
        <v>403</v>
      </c>
      <c r="D39" s="161">
        <v>0</v>
      </c>
      <c r="E39" s="161">
        <v>0</v>
      </c>
      <c r="F39" s="162" t="e">
        <v>#DIV/0!</v>
      </c>
      <c r="G39" s="163" t="s">
        <v>10</v>
      </c>
      <c r="H39" s="165" t="s">
        <v>11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5"/>
      <c r="GK39" s="135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  <c r="HG39" s="135"/>
      <c r="HH39" s="135"/>
      <c r="HI39" s="135"/>
      <c r="HJ39" s="135"/>
      <c r="HK39" s="135"/>
      <c r="HL39" s="135"/>
      <c r="HM39" s="135"/>
      <c r="HN39" s="135"/>
      <c r="HO39" s="135"/>
      <c r="HP39" s="135"/>
      <c r="HQ39" s="135"/>
      <c r="HR39" s="135"/>
      <c r="HS39" s="135"/>
      <c r="HT39" s="135"/>
      <c r="HU39" s="135"/>
      <c r="HV39" s="135"/>
      <c r="HW39" s="135"/>
      <c r="HX39" s="135"/>
      <c r="HY39" s="135"/>
      <c r="HZ39" s="135"/>
      <c r="IA39" s="135"/>
      <c r="IB39" s="135"/>
      <c r="IC39" s="135"/>
      <c r="ID39" s="135"/>
      <c r="IE39" s="135"/>
      <c r="IF39" s="135"/>
      <c r="IG39" s="135"/>
      <c r="IH39" s="135"/>
      <c r="II39" s="135"/>
      <c r="IJ39" s="135"/>
      <c r="IK39" s="135"/>
    </row>
    <row r="40" spans="1:245" ht="15" x14ac:dyDescent="0.2">
      <c r="A40" s="123">
        <v>37</v>
      </c>
      <c r="B40" s="153">
        <v>220</v>
      </c>
      <c r="C40" s="160" t="s">
        <v>86</v>
      </c>
      <c r="D40" s="161">
        <v>0</v>
      </c>
      <c r="E40" s="161">
        <v>0</v>
      </c>
      <c r="F40" s="162" t="e">
        <v>#DIV/0!</v>
      </c>
      <c r="G40" s="163" t="s">
        <v>10</v>
      </c>
      <c r="H40" s="165" t="s">
        <v>19</v>
      </c>
    </row>
    <row r="41" spans="1:245" ht="15" x14ac:dyDescent="0.2">
      <c r="A41" s="123">
        <v>38</v>
      </c>
      <c r="B41" s="152">
        <v>221</v>
      </c>
      <c r="C41" s="160" t="s">
        <v>87</v>
      </c>
      <c r="D41" s="161">
        <v>8756</v>
      </c>
      <c r="E41" s="161">
        <v>51</v>
      </c>
      <c r="F41" s="162">
        <v>171.68627450980392</v>
      </c>
      <c r="G41" s="163" t="s">
        <v>498</v>
      </c>
      <c r="H41" s="165" t="s">
        <v>13</v>
      </c>
    </row>
    <row r="42" spans="1:245" ht="15" x14ac:dyDescent="0.2">
      <c r="A42" s="123">
        <v>39</v>
      </c>
      <c r="B42" s="152">
        <v>2474</v>
      </c>
      <c r="C42" s="160" t="s">
        <v>457</v>
      </c>
      <c r="D42" s="161">
        <v>9481</v>
      </c>
      <c r="E42" s="161">
        <v>82</v>
      </c>
      <c r="F42" s="162">
        <v>115.6219512195122</v>
      </c>
      <c r="G42" s="163" t="s">
        <v>525</v>
      </c>
      <c r="H42" s="166" t="s">
        <v>17</v>
      </c>
    </row>
    <row r="43" spans="1:245" ht="15" x14ac:dyDescent="0.2">
      <c r="A43" s="123">
        <v>40</v>
      </c>
      <c r="B43" s="153">
        <v>228</v>
      </c>
      <c r="C43" s="160" t="s">
        <v>90</v>
      </c>
      <c r="D43" s="161">
        <v>26883</v>
      </c>
      <c r="E43" s="161">
        <v>161</v>
      </c>
      <c r="F43" s="162">
        <v>166.9751552795031</v>
      </c>
      <c r="G43" s="163" t="s">
        <v>499</v>
      </c>
      <c r="H43" s="166" t="s">
        <v>17</v>
      </c>
    </row>
    <row r="44" spans="1:245" ht="15" x14ac:dyDescent="0.2">
      <c r="A44" s="123">
        <v>41</v>
      </c>
      <c r="B44" s="152">
        <v>230</v>
      </c>
      <c r="C44" s="160" t="s">
        <v>91</v>
      </c>
      <c r="D44" s="161">
        <v>19467</v>
      </c>
      <c r="E44" s="161">
        <v>102</v>
      </c>
      <c r="F44" s="162">
        <v>190.85294117647058</v>
      </c>
      <c r="G44" s="163" t="s">
        <v>500</v>
      </c>
      <c r="H44" s="165" t="s">
        <v>24</v>
      </c>
    </row>
    <row r="45" spans="1:245" ht="15" x14ac:dyDescent="0.2">
      <c r="A45" s="123">
        <v>42</v>
      </c>
      <c r="B45" s="152">
        <v>1639</v>
      </c>
      <c r="C45" s="160" t="s">
        <v>434</v>
      </c>
      <c r="D45" s="161">
        <v>2649</v>
      </c>
      <c r="E45" s="161">
        <v>18</v>
      </c>
      <c r="F45" s="162">
        <v>147.16666666666666</v>
      </c>
      <c r="G45" s="163" t="s">
        <v>10</v>
      </c>
      <c r="H45" s="166" t="s">
        <v>19</v>
      </c>
    </row>
    <row r="46" spans="1:245" ht="15" x14ac:dyDescent="0.2">
      <c r="A46" s="123">
        <v>43</v>
      </c>
      <c r="B46" s="153">
        <v>1817</v>
      </c>
      <c r="C46" s="160" t="s">
        <v>389</v>
      </c>
      <c r="D46" s="161">
        <v>1609</v>
      </c>
      <c r="E46" s="161">
        <v>8</v>
      </c>
      <c r="F46" s="162">
        <v>201.125</v>
      </c>
      <c r="G46" s="163" t="s">
        <v>10</v>
      </c>
      <c r="H46" s="165" t="s">
        <v>11</v>
      </c>
    </row>
    <row r="47" spans="1:245" ht="15" x14ac:dyDescent="0.2">
      <c r="A47" s="123">
        <v>44</v>
      </c>
      <c r="B47" s="152">
        <v>1640</v>
      </c>
      <c r="C47" s="160" t="s">
        <v>94</v>
      </c>
      <c r="D47" s="161">
        <v>9242</v>
      </c>
      <c r="E47" s="161">
        <v>55</v>
      </c>
      <c r="F47" s="162">
        <v>168.03636363636363</v>
      </c>
      <c r="G47" s="163" t="s">
        <v>513</v>
      </c>
      <c r="H47" s="166" t="s">
        <v>17</v>
      </c>
    </row>
    <row r="48" spans="1:245" ht="15" x14ac:dyDescent="0.2">
      <c r="A48" s="123">
        <v>45</v>
      </c>
      <c r="B48" s="152">
        <v>1615</v>
      </c>
      <c r="C48" s="160" t="s">
        <v>95</v>
      </c>
      <c r="D48" s="161">
        <v>13109</v>
      </c>
      <c r="E48" s="161">
        <v>75</v>
      </c>
      <c r="F48" s="162">
        <v>174.78666666666666</v>
      </c>
      <c r="G48" s="163" t="s">
        <v>515</v>
      </c>
      <c r="H48" s="166" t="s">
        <v>17</v>
      </c>
    </row>
    <row r="49" spans="1:25" ht="15" x14ac:dyDescent="0.2">
      <c r="A49" s="123">
        <v>46</v>
      </c>
      <c r="B49" s="152">
        <v>266</v>
      </c>
      <c r="C49" s="160" t="s">
        <v>99</v>
      </c>
      <c r="D49" s="161">
        <v>28393</v>
      </c>
      <c r="E49" s="161">
        <v>152</v>
      </c>
      <c r="F49" s="162">
        <v>186.79605263157896</v>
      </c>
      <c r="G49" s="163" t="s">
        <v>501</v>
      </c>
      <c r="H49" s="165" t="s">
        <v>55</v>
      </c>
    </row>
    <row r="50" spans="1:25" ht="15" x14ac:dyDescent="0.2">
      <c r="A50" s="123">
        <v>47</v>
      </c>
      <c r="B50" s="153">
        <v>267</v>
      </c>
      <c r="C50" s="160" t="s">
        <v>100</v>
      </c>
      <c r="D50" s="161">
        <v>0</v>
      </c>
      <c r="E50" s="161">
        <v>0</v>
      </c>
      <c r="F50" s="162" t="e">
        <v>#DIV/0!</v>
      </c>
      <c r="G50" s="163" t="s">
        <v>10</v>
      </c>
      <c r="H50" s="165" t="s">
        <v>11</v>
      </c>
    </row>
    <row r="51" spans="1:25" ht="15" x14ac:dyDescent="0.2">
      <c r="A51" s="123">
        <v>48</v>
      </c>
      <c r="B51" s="153">
        <v>271</v>
      </c>
      <c r="C51" s="160" t="s">
        <v>101</v>
      </c>
      <c r="D51" s="161">
        <v>11406</v>
      </c>
      <c r="E51" s="161">
        <v>64</v>
      </c>
      <c r="F51" s="162">
        <v>178.21875</v>
      </c>
      <c r="G51" s="163" t="s">
        <v>502</v>
      </c>
      <c r="H51" s="165" t="s">
        <v>15</v>
      </c>
    </row>
    <row r="52" spans="1:25" ht="15" x14ac:dyDescent="0.2">
      <c r="A52" s="123">
        <v>49</v>
      </c>
      <c r="B52" s="152">
        <v>272</v>
      </c>
      <c r="C52" s="160" t="s">
        <v>102</v>
      </c>
      <c r="D52" s="161">
        <v>12399</v>
      </c>
      <c r="E52" s="161">
        <v>75</v>
      </c>
      <c r="F52" s="162">
        <v>165.32</v>
      </c>
      <c r="G52" s="163" t="s">
        <v>503</v>
      </c>
      <c r="H52" s="165" t="s">
        <v>13</v>
      </c>
    </row>
    <row r="53" spans="1:25" ht="15" x14ac:dyDescent="0.2">
      <c r="A53" s="123">
        <v>50</v>
      </c>
      <c r="B53" s="152">
        <v>1747</v>
      </c>
      <c r="C53" s="160" t="s">
        <v>104</v>
      </c>
      <c r="D53" s="161">
        <v>9144</v>
      </c>
      <c r="E53" s="161">
        <v>59</v>
      </c>
      <c r="F53" s="162">
        <v>154.98305084745763</v>
      </c>
      <c r="G53" s="163" t="s">
        <v>520</v>
      </c>
      <c r="H53" s="166" t="s">
        <v>17</v>
      </c>
    </row>
    <row r="54" spans="1:25" ht="15" x14ac:dyDescent="0.2">
      <c r="A54" s="123">
        <v>51</v>
      </c>
      <c r="B54" s="152">
        <v>1674</v>
      </c>
      <c r="C54" s="160" t="s">
        <v>108</v>
      </c>
      <c r="D54" s="161">
        <v>0</v>
      </c>
      <c r="E54" s="161">
        <v>0</v>
      </c>
      <c r="F54" s="162" t="e">
        <v>#DIV/0!</v>
      </c>
      <c r="G54" s="163" t="s">
        <v>10</v>
      </c>
      <c r="H54" s="165" t="s">
        <v>19</v>
      </c>
      <c r="J54" s="146"/>
      <c r="K54" s="146"/>
      <c r="L54" s="146"/>
      <c r="M54" s="146"/>
      <c r="N54" s="146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</row>
    <row r="55" spans="1:25" ht="15" x14ac:dyDescent="0.2">
      <c r="A55" s="123">
        <v>52</v>
      </c>
      <c r="B55" s="153">
        <v>280</v>
      </c>
      <c r="C55" s="160" t="s">
        <v>109</v>
      </c>
      <c r="D55" s="161">
        <v>41216</v>
      </c>
      <c r="E55" s="161">
        <v>211</v>
      </c>
      <c r="F55" s="162">
        <v>195.33649289099526</v>
      </c>
      <c r="G55" s="163" t="s">
        <v>493</v>
      </c>
      <c r="H55" s="165" t="s">
        <v>24</v>
      </c>
    </row>
    <row r="56" spans="1:25" ht="15" x14ac:dyDescent="0.2">
      <c r="A56" s="123">
        <v>53</v>
      </c>
      <c r="B56" s="152">
        <v>2497</v>
      </c>
      <c r="C56" s="160" t="s">
        <v>458</v>
      </c>
      <c r="D56" s="161">
        <v>2948</v>
      </c>
      <c r="E56" s="161">
        <v>20</v>
      </c>
      <c r="F56" s="162">
        <v>147.4</v>
      </c>
      <c r="G56" s="163" t="s">
        <v>10</v>
      </c>
      <c r="H56" s="166" t="s">
        <v>19</v>
      </c>
    </row>
    <row r="57" spans="1:25" ht="15" x14ac:dyDescent="0.2">
      <c r="A57" s="123">
        <v>54</v>
      </c>
      <c r="B57" s="156">
        <v>290</v>
      </c>
      <c r="C57" s="160" t="s">
        <v>110</v>
      </c>
      <c r="D57" s="161">
        <v>68256</v>
      </c>
      <c r="E57" s="161">
        <v>345</v>
      </c>
      <c r="F57" s="162">
        <v>197.84347826086957</v>
      </c>
      <c r="G57" s="163" t="s">
        <v>504</v>
      </c>
      <c r="H57" s="165" t="s">
        <v>24</v>
      </c>
    </row>
    <row r="58" spans="1:25" ht="15" x14ac:dyDescent="0.2">
      <c r="A58" s="123">
        <v>55</v>
      </c>
      <c r="B58" s="152">
        <v>2525</v>
      </c>
      <c r="C58" s="160" t="s">
        <v>478</v>
      </c>
      <c r="D58" s="161">
        <v>0</v>
      </c>
      <c r="E58" s="161">
        <v>0</v>
      </c>
      <c r="F58" s="162" t="e">
        <v>#DIV/0!</v>
      </c>
      <c r="G58" s="163" t="s">
        <v>10</v>
      </c>
      <c r="H58" s="165" t="s">
        <v>11</v>
      </c>
    </row>
    <row r="59" spans="1:25" ht="15" x14ac:dyDescent="0.2">
      <c r="A59" s="123">
        <v>56</v>
      </c>
      <c r="B59" s="152">
        <v>273</v>
      </c>
      <c r="C59" s="160" t="s">
        <v>366</v>
      </c>
      <c r="D59" s="161">
        <v>0</v>
      </c>
      <c r="E59" s="161">
        <v>0</v>
      </c>
      <c r="F59" s="162" t="e">
        <v>#DIV/0!</v>
      </c>
      <c r="G59" s="163" t="s">
        <v>10</v>
      </c>
      <c r="H59" s="165" t="s">
        <v>19</v>
      </c>
    </row>
    <row r="60" spans="1:25" ht="15" x14ac:dyDescent="0.2">
      <c r="A60" s="123">
        <v>57</v>
      </c>
      <c r="B60" s="153">
        <v>236</v>
      </c>
      <c r="C60" s="160" t="s">
        <v>314</v>
      </c>
      <c r="D60" s="161">
        <v>24483</v>
      </c>
      <c r="E60" s="161">
        <v>125</v>
      </c>
      <c r="F60" s="162">
        <v>195.864</v>
      </c>
      <c r="G60" s="163" t="s">
        <v>493</v>
      </c>
      <c r="H60" s="165" t="s">
        <v>24</v>
      </c>
    </row>
    <row r="61" spans="1:25" ht="15" x14ac:dyDescent="0.2">
      <c r="A61" s="123">
        <v>58</v>
      </c>
      <c r="B61" s="152">
        <v>302</v>
      </c>
      <c r="C61" s="160" t="s">
        <v>113</v>
      </c>
      <c r="D61" s="161">
        <v>21260</v>
      </c>
      <c r="E61" s="161">
        <v>116</v>
      </c>
      <c r="F61" s="162">
        <v>183.27586206896552</v>
      </c>
      <c r="G61" s="163" t="s">
        <v>505</v>
      </c>
      <c r="H61" s="165" t="s">
        <v>15</v>
      </c>
    </row>
    <row r="62" spans="1:25" ht="15" x14ac:dyDescent="0.2">
      <c r="A62" s="123">
        <v>59</v>
      </c>
      <c r="B62" s="152">
        <v>1370</v>
      </c>
      <c r="C62" s="160" t="s">
        <v>115</v>
      </c>
      <c r="D62" s="161">
        <v>5567</v>
      </c>
      <c r="E62" s="161">
        <v>34</v>
      </c>
      <c r="F62" s="162">
        <v>163.73529411764707</v>
      </c>
      <c r="G62" s="163" t="s">
        <v>10</v>
      </c>
      <c r="H62" s="165" t="s">
        <v>11</v>
      </c>
    </row>
    <row r="63" spans="1:25" ht="15" x14ac:dyDescent="0.2">
      <c r="A63" s="123">
        <v>60</v>
      </c>
      <c r="B63" s="153">
        <v>323</v>
      </c>
      <c r="C63" s="160" t="s">
        <v>119</v>
      </c>
      <c r="D63" s="161">
        <v>72041</v>
      </c>
      <c r="E63" s="161">
        <v>361</v>
      </c>
      <c r="F63" s="162">
        <v>199.55955678670361</v>
      </c>
      <c r="G63" s="163" t="s">
        <v>506</v>
      </c>
      <c r="H63" s="165" t="s">
        <v>24</v>
      </c>
    </row>
    <row r="64" spans="1:25" ht="15" x14ac:dyDescent="0.2">
      <c r="A64" s="123">
        <v>61</v>
      </c>
      <c r="B64" s="152">
        <v>2265</v>
      </c>
      <c r="C64" s="160" t="s">
        <v>400</v>
      </c>
      <c r="D64" s="161">
        <v>27726</v>
      </c>
      <c r="E64" s="161">
        <v>148</v>
      </c>
      <c r="F64" s="162">
        <v>187.33783783783784</v>
      </c>
      <c r="G64" s="163" t="s">
        <v>495</v>
      </c>
      <c r="H64" s="165" t="s">
        <v>15</v>
      </c>
    </row>
    <row r="65" spans="1:243" ht="15" x14ac:dyDescent="0.2">
      <c r="A65" s="123">
        <v>62</v>
      </c>
      <c r="B65" s="154">
        <v>333</v>
      </c>
      <c r="C65" s="160" t="s">
        <v>124</v>
      </c>
      <c r="D65" s="161">
        <v>3592</v>
      </c>
      <c r="E65" s="161">
        <v>24</v>
      </c>
      <c r="F65" s="162">
        <v>149.66666666666666</v>
      </c>
      <c r="G65" s="163" t="s">
        <v>10</v>
      </c>
      <c r="H65" s="165" t="s">
        <v>11</v>
      </c>
    </row>
    <row r="66" spans="1:243" ht="15" x14ac:dyDescent="0.2">
      <c r="A66" s="123">
        <v>63</v>
      </c>
      <c r="B66" s="155">
        <v>1172</v>
      </c>
      <c r="C66" s="160" t="s">
        <v>126</v>
      </c>
      <c r="D66" s="161">
        <v>4508</v>
      </c>
      <c r="E66" s="161">
        <v>28</v>
      </c>
      <c r="F66" s="162">
        <v>161</v>
      </c>
      <c r="G66" s="163" t="s">
        <v>10</v>
      </c>
      <c r="H66" s="166" t="s">
        <v>19</v>
      </c>
    </row>
    <row r="67" spans="1:243" s="148" customFormat="1" ht="15" x14ac:dyDescent="0.2">
      <c r="A67" s="123">
        <v>64</v>
      </c>
      <c r="B67" s="152">
        <v>2488</v>
      </c>
      <c r="C67" s="160" t="s">
        <v>459</v>
      </c>
      <c r="D67" s="161">
        <v>14392</v>
      </c>
      <c r="E67" s="161">
        <v>75</v>
      </c>
      <c r="F67" s="162">
        <v>191.89333333333335</v>
      </c>
      <c r="G67" s="163" t="s">
        <v>507</v>
      </c>
      <c r="H67" s="165" t="s">
        <v>24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  <c r="FU67" s="135"/>
      <c r="FV67" s="135"/>
      <c r="FW67" s="135"/>
      <c r="FX67" s="135"/>
      <c r="FY67" s="135"/>
      <c r="FZ67" s="135"/>
      <c r="GA67" s="135"/>
      <c r="GB67" s="135"/>
      <c r="GC67" s="135"/>
      <c r="GD67" s="135"/>
      <c r="GE67" s="135"/>
      <c r="GF67" s="135"/>
      <c r="GG67" s="135"/>
      <c r="GH67" s="135"/>
      <c r="GI67" s="135"/>
      <c r="GJ67" s="135"/>
      <c r="GK67" s="135"/>
      <c r="GL67" s="135"/>
      <c r="GM67" s="135"/>
      <c r="GN67" s="135"/>
      <c r="GO67" s="135"/>
      <c r="GP67" s="135"/>
      <c r="GQ67" s="135"/>
      <c r="GR67" s="135"/>
      <c r="GS67" s="135"/>
      <c r="GT67" s="135"/>
      <c r="GU67" s="135"/>
      <c r="GV67" s="135"/>
      <c r="GW67" s="135"/>
      <c r="GX67" s="135"/>
      <c r="GY67" s="135"/>
      <c r="GZ67" s="135"/>
      <c r="HA67" s="135"/>
      <c r="HB67" s="135"/>
      <c r="HC67" s="135"/>
      <c r="HD67" s="135"/>
      <c r="HE67" s="135"/>
      <c r="HF67" s="135"/>
      <c r="HG67" s="135"/>
      <c r="HH67" s="135"/>
      <c r="HI67" s="135"/>
      <c r="HJ67" s="135"/>
      <c r="HK67" s="135"/>
      <c r="HL67" s="135"/>
      <c r="HM67" s="135"/>
      <c r="HN67" s="135"/>
      <c r="HO67" s="135"/>
      <c r="HP67" s="135"/>
      <c r="HQ67" s="135"/>
      <c r="HR67" s="135"/>
      <c r="HS67" s="135"/>
      <c r="HT67" s="135"/>
      <c r="HU67" s="135"/>
      <c r="HV67" s="135"/>
      <c r="HW67" s="135"/>
      <c r="HX67" s="135"/>
      <c r="HY67" s="135"/>
      <c r="HZ67" s="135"/>
      <c r="IA67" s="135"/>
      <c r="IB67" s="135"/>
      <c r="IC67" s="135"/>
      <c r="ID67" s="135"/>
      <c r="IE67" s="135"/>
      <c r="IF67" s="135"/>
      <c r="IG67" s="135"/>
      <c r="IH67" s="135"/>
      <c r="II67" s="135"/>
    </row>
    <row r="68" spans="1:243" ht="15" x14ac:dyDescent="0.2">
      <c r="A68" s="123">
        <v>65</v>
      </c>
      <c r="B68" s="168">
        <v>2453</v>
      </c>
      <c r="C68" s="160" t="s">
        <v>460</v>
      </c>
      <c r="D68" s="161">
        <v>3912</v>
      </c>
      <c r="E68" s="161">
        <v>24</v>
      </c>
      <c r="F68" s="162">
        <v>163</v>
      </c>
      <c r="G68" s="163" t="s">
        <v>10</v>
      </c>
      <c r="H68" s="166" t="s">
        <v>19</v>
      </c>
    </row>
    <row r="69" spans="1:243" ht="15" x14ac:dyDescent="0.2">
      <c r="A69" s="123">
        <v>66</v>
      </c>
      <c r="B69" s="153">
        <v>1686</v>
      </c>
      <c r="C69" s="160" t="s">
        <v>128</v>
      </c>
      <c r="D69" s="161">
        <v>7599</v>
      </c>
      <c r="E69" s="161">
        <v>53</v>
      </c>
      <c r="F69" s="162">
        <v>143.37735849056602</v>
      </c>
      <c r="G69" s="163" t="s">
        <v>522</v>
      </c>
      <c r="H69" s="166" t="s">
        <v>17</v>
      </c>
    </row>
    <row r="70" spans="1:243" ht="15" x14ac:dyDescent="0.2">
      <c r="A70" s="123">
        <v>67</v>
      </c>
      <c r="B70" s="153">
        <v>350</v>
      </c>
      <c r="C70" s="160" t="s">
        <v>129</v>
      </c>
      <c r="D70" s="161">
        <v>23601</v>
      </c>
      <c r="E70" s="161">
        <v>120</v>
      </c>
      <c r="F70" s="162">
        <v>196.67500000000001</v>
      </c>
      <c r="G70" s="163" t="s">
        <v>494</v>
      </c>
      <c r="H70" s="165" t="s">
        <v>24</v>
      </c>
    </row>
    <row r="71" spans="1:243" ht="15" x14ac:dyDescent="0.2">
      <c r="A71" s="123">
        <v>68</v>
      </c>
      <c r="B71" s="154">
        <v>354</v>
      </c>
      <c r="C71" s="160" t="s">
        <v>130</v>
      </c>
      <c r="D71" s="161">
        <v>30527</v>
      </c>
      <c r="E71" s="161">
        <v>173</v>
      </c>
      <c r="F71" s="162">
        <v>176.45664739884393</v>
      </c>
      <c r="G71" s="163" t="s">
        <v>508</v>
      </c>
      <c r="H71" s="165" t="s">
        <v>13</v>
      </c>
    </row>
    <row r="72" spans="1:243" ht="15" x14ac:dyDescent="0.2">
      <c r="A72" s="123">
        <v>69</v>
      </c>
      <c r="B72" s="152">
        <v>356</v>
      </c>
      <c r="C72" s="160" t="s">
        <v>461</v>
      </c>
      <c r="D72" s="161">
        <v>23073</v>
      </c>
      <c r="E72" s="161">
        <v>115</v>
      </c>
      <c r="F72" s="162">
        <v>200.63478260869564</v>
      </c>
      <c r="G72" s="163" t="s">
        <v>509</v>
      </c>
      <c r="H72" s="165" t="s">
        <v>24</v>
      </c>
    </row>
    <row r="73" spans="1:243" ht="15" x14ac:dyDescent="0.2">
      <c r="A73" s="123">
        <v>70</v>
      </c>
      <c r="B73" s="157">
        <v>358</v>
      </c>
      <c r="C73" s="160" t="s">
        <v>462</v>
      </c>
      <c r="D73" s="161">
        <v>0</v>
      </c>
      <c r="E73" s="161">
        <v>0</v>
      </c>
      <c r="F73" s="162" t="e">
        <v>#DIV/0!</v>
      </c>
      <c r="G73" s="163" t="s">
        <v>10</v>
      </c>
      <c r="H73" s="165" t="s">
        <v>11</v>
      </c>
    </row>
    <row r="74" spans="1:243" ht="15" x14ac:dyDescent="0.2">
      <c r="A74" s="123">
        <v>71</v>
      </c>
      <c r="B74" s="152">
        <v>1457</v>
      </c>
      <c r="C74" s="160" t="s">
        <v>132</v>
      </c>
      <c r="D74" s="161">
        <v>8659</v>
      </c>
      <c r="E74" s="161">
        <v>54</v>
      </c>
      <c r="F74" s="162">
        <v>160.35185185185185</v>
      </c>
      <c r="G74" s="163" t="s">
        <v>519</v>
      </c>
      <c r="H74" s="166" t="s">
        <v>17</v>
      </c>
    </row>
    <row r="75" spans="1:243" ht="15" x14ac:dyDescent="0.2">
      <c r="A75" s="123">
        <v>72</v>
      </c>
      <c r="B75" s="152">
        <v>2526</v>
      </c>
      <c r="C75" s="160" t="s">
        <v>479</v>
      </c>
      <c r="D75" s="161">
        <v>27937</v>
      </c>
      <c r="E75" s="161">
        <v>197</v>
      </c>
      <c r="F75" s="162">
        <v>141.81218274111674</v>
      </c>
      <c r="G75" s="163" t="s">
        <v>527</v>
      </c>
      <c r="H75" s="166" t="s">
        <v>17</v>
      </c>
    </row>
    <row r="76" spans="1:243" ht="15" x14ac:dyDescent="0.2">
      <c r="A76" s="123">
        <v>73</v>
      </c>
      <c r="B76" s="153">
        <v>407</v>
      </c>
      <c r="C76" s="160" t="s">
        <v>139</v>
      </c>
      <c r="D76" s="161">
        <v>24154</v>
      </c>
      <c r="E76" s="161">
        <v>125</v>
      </c>
      <c r="F76" s="162">
        <v>193.232</v>
      </c>
      <c r="G76" s="163" t="s">
        <v>510</v>
      </c>
      <c r="H76" s="165" t="s">
        <v>24</v>
      </c>
    </row>
    <row r="77" spans="1:243" ht="15" x14ac:dyDescent="0.2">
      <c r="A77" s="123">
        <v>74</v>
      </c>
      <c r="B77" s="153">
        <v>408</v>
      </c>
      <c r="C77" s="160" t="s">
        <v>140</v>
      </c>
      <c r="D77" s="161">
        <v>27779</v>
      </c>
      <c r="E77" s="161">
        <v>142</v>
      </c>
      <c r="F77" s="162">
        <v>195.62676056338029</v>
      </c>
      <c r="G77" s="163" t="s">
        <v>493</v>
      </c>
      <c r="H77" s="165" t="s">
        <v>24</v>
      </c>
    </row>
    <row r="78" spans="1:243" ht="15" x14ac:dyDescent="0.2">
      <c r="A78" s="123">
        <v>75</v>
      </c>
      <c r="B78" s="153">
        <v>409</v>
      </c>
      <c r="C78" s="160" t="s">
        <v>141</v>
      </c>
      <c r="D78" s="161">
        <v>4542</v>
      </c>
      <c r="E78" s="161">
        <v>33</v>
      </c>
      <c r="F78" s="162">
        <v>137.63636363636363</v>
      </c>
      <c r="G78" s="163" t="s">
        <v>10</v>
      </c>
      <c r="H78" s="165" t="s">
        <v>11</v>
      </c>
    </row>
    <row r="79" spans="1:243" ht="15" x14ac:dyDescent="0.2">
      <c r="A79" s="123">
        <v>76</v>
      </c>
      <c r="B79" s="153">
        <v>2148</v>
      </c>
      <c r="C79" s="160" t="s">
        <v>379</v>
      </c>
      <c r="D79" s="161">
        <v>23093</v>
      </c>
      <c r="E79" s="161">
        <v>130</v>
      </c>
      <c r="F79" s="162">
        <v>177.63846153846154</v>
      </c>
      <c r="G79" s="163" t="s">
        <v>514</v>
      </c>
      <c r="H79" s="165" t="s">
        <v>13</v>
      </c>
    </row>
    <row r="80" spans="1:243" ht="15" x14ac:dyDescent="0.2">
      <c r="A80" s="123">
        <v>77</v>
      </c>
      <c r="B80" s="154">
        <v>440</v>
      </c>
      <c r="C80" s="160" t="s">
        <v>143</v>
      </c>
      <c r="D80" s="161">
        <v>36495</v>
      </c>
      <c r="E80" s="161">
        <v>196</v>
      </c>
      <c r="F80" s="162">
        <v>186.19897959183675</v>
      </c>
      <c r="G80" s="163" t="s">
        <v>501</v>
      </c>
      <c r="H80" s="165" t="s">
        <v>55</v>
      </c>
    </row>
    <row r="81" spans="1:245" ht="15" x14ac:dyDescent="0.2">
      <c r="A81" s="123">
        <v>78</v>
      </c>
      <c r="B81" s="152">
        <v>1492</v>
      </c>
      <c r="C81" s="160" t="s">
        <v>144</v>
      </c>
      <c r="D81" s="161">
        <v>25782</v>
      </c>
      <c r="E81" s="161">
        <v>145</v>
      </c>
      <c r="F81" s="162">
        <v>177.80689655172415</v>
      </c>
      <c r="G81" s="163" t="s">
        <v>514</v>
      </c>
      <c r="H81" s="165" t="s">
        <v>13</v>
      </c>
    </row>
    <row r="82" spans="1:245" ht="15" x14ac:dyDescent="0.2">
      <c r="A82" s="123">
        <v>79</v>
      </c>
      <c r="B82" s="152">
        <v>1766</v>
      </c>
      <c r="C82" s="160" t="s">
        <v>145</v>
      </c>
      <c r="D82" s="161">
        <v>15404</v>
      </c>
      <c r="E82" s="161">
        <v>102</v>
      </c>
      <c r="F82" s="162">
        <v>151.01960784313727</v>
      </c>
      <c r="G82" s="163" t="s">
        <v>517</v>
      </c>
      <c r="H82" s="166" t="s">
        <v>17</v>
      </c>
      <c r="IJ82" s="145"/>
      <c r="IK82" s="145"/>
    </row>
    <row r="83" spans="1:245" ht="15" x14ac:dyDescent="0.2">
      <c r="A83" s="123">
        <v>80</v>
      </c>
      <c r="B83" s="153">
        <v>467</v>
      </c>
      <c r="C83" s="160" t="s">
        <v>146</v>
      </c>
      <c r="D83" s="161">
        <v>10638</v>
      </c>
      <c r="E83" s="161">
        <v>53</v>
      </c>
      <c r="F83" s="162">
        <v>200.71698113207546</v>
      </c>
      <c r="G83" s="163" t="s">
        <v>509</v>
      </c>
      <c r="H83" s="165" t="s">
        <v>24</v>
      </c>
    </row>
    <row r="84" spans="1:245" ht="15" x14ac:dyDescent="0.2">
      <c r="A84" s="123">
        <v>81</v>
      </c>
      <c r="B84" s="152">
        <v>1459</v>
      </c>
      <c r="C84" s="160" t="s">
        <v>151</v>
      </c>
      <c r="D84" s="161">
        <v>29016</v>
      </c>
      <c r="E84" s="161">
        <v>178</v>
      </c>
      <c r="F84" s="162">
        <v>163.01123595505618</v>
      </c>
      <c r="G84" s="163" t="s">
        <v>511</v>
      </c>
      <c r="H84" s="165" t="s">
        <v>13</v>
      </c>
    </row>
    <row r="85" spans="1:245" ht="15" x14ac:dyDescent="0.2">
      <c r="A85" s="123">
        <v>82</v>
      </c>
      <c r="B85" s="158">
        <v>1642</v>
      </c>
      <c r="C85" s="160" t="s">
        <v>324</v>
      </c>
      <c r="D85" s="161">
        <v>11133</v>
      </c>
      <c r="E85" s="161">
        <v>63</v>
      </c>
      <c r="F85" s="162">
        <v>176.71428571428572</v>
      </c>
      <c r="G85" s="163" t="s">
        <v>508</v>
      </c>
      <c r="H85" s="165" t="s">
        <v>13</v>
      </c>
    </row>
    <row r="86" spans="1:245" ht="15" x14ac:dyDescent="0.2">
      <c r="A86" s="123">
        <v>83</v>
      </c>
      <c r="B86" s="153">
        <v>501</v>
      </c>
      <c r="C86" s="160" t="s">
        <v>158</v>
      </c>
      <c r="D86" s="161">
        <v>34161</v>
      </c>
      <c r="E86" s="161">
        <v>183</v>
      </c>
      <c r="F86" s="162">
        <v>186.67213114754099</v>
      </c>
      <c r="G86" s="163" t="s">
        <v>501</v>
      </c>
      <c r="H86" s="165" t="s">
        <v>15</v>
      </c>
    </row>
    <row r="87" spans="1:245" ht="15" x14ac:dyDescent="0.2">
      <c r="A87" s="123">
        <v>84</v>
      </c>
      <c r="B87" s="159">
        <v>2223</v>
      </c>
      <c r="C87" s="160" t="s">
        <v>476</v>
      </c>
      <c r="D87" s="161">
        <v>47044</v>
      </c>
      <c r="E87" s="161">
        <v>284</v>
      </c>
      <c r="F87" s="162">
        <v>165.64788732394365</v>
      </c>
      <c r="G87" s="163" t="s">
        <v>503</v>
      </c>
      <c r="H87" s="166" t="s">
        <v>17</v>
      </c>
    </row>
    <row r="88" spans="1:245" ht="15" x14ac:dyDescent="0.2">
      <c r="A88" s="123">
        <v>85</v>
      </c>
      <c r="B88" s="152">
        <v>2398</v>
      </c>
      <c r="C88" s="160" t="s">
        <v>435</v>
      </c>
      <c r="D88" s="161">
        <v>39081</v>
      </c>
      <c r="E88" s="161">
        <v>224</v>
      </c>
      <c r="F88" s="162">
        <v>174.46875</v>
      </c>
      <c r="G88" s="163" t="s">
        <v>515</v>
      </c>
      <c r="H88" s="165" t="s">
        <v>13</v>
      </c>
    </row>
    <row r="89" spans="1:245" ht="15" x14ac:dyDescent="0.2">
      <c r="A89" s="123">
        <v>86</v>
      </c>
      <c r="B89" s="152">
        <v>2222</v>
      </c>
      <c r="C89" s="160" t="s">
        <v>393</v>
      </c>
      <c r="D89" s="161">
        <v>57526</v>
      </c>
      <c r="E89" s="161">
        <v>315</v>
      </c>
      <c r="F89" s="162">
        <v>182.62222222222223</v>
      </c>
      <c r="G89" s="163" t="s">
        <v>496</v>
      </c>
      <c r="H89" s="165" t="s">
        <v>15</v>
      </c>
    </row>
    <row r="90" spans="1:245" ht="15" x14ac:dyDescent="0.2">
      <c r="A90" s="123">
        <v>87</v>
      </c>
      <c r="B90" s="152">
        <v>2266</v>
      </c>
      <c r="C90" s="160" t="s">
        <v>401</v>
      </c>
      <c r="D90" s="161">
        <v>1324</v>
      </c>
      <c r="E90" s="161">
        <v>9</v>
      </c>
      <c r="F90" s="162">
        <v>147.11111111111111</v>
      </c>
      <c r="G90" s="163" t="s">
        <v>10</v>
      </c>
      <c r="H90" s="165" t="s">
        <v>11</v>
      </c>
    </row>
    <row r="91" spans="1:245" ht="15" x14ac:dyDescent="0.2">
      <c r="A91" s="123">
        <v>88</v>
      </c>
      <c r="B91" s="152">
        <v>2387</v>
      </c>
      <c r="C91" s="160" t="s">
        <v>436</v>
      </c>
      <c r="D91" s="161">
        <v>39301</v>
      </c>
      <c r="E91" s="161">
        <v>217</v>
      </c>
      <c r="F91" s="162">
        <v>181.11059907834101</v>
      </c>
      <c r="G91" s="163" t="s">
        <v>496</v>
      </c>
      <c r="H91" s="165" t="s">
        <v>15</v>
      </c>
    </row>
    <row r="92" spans="1:245" ht="15" x14ac:dyDescent="0.2">
      <c r="A92" s="123">
        <v>89</v>
      </c>
      <c r="B92" s="153">
        <v>521</v>
      </c>
      <c r="C92" s="160" t="s">
        <v>162</v>
      </c>
      <c r="D92" s="161">
        <v>13042</v>
      </c>
      <c r="E92" s="161">
        <v>80</v>
      </c>
      <c r="F92" s="162">
        <v>163.02500000000001</v>
      </c>
      <c r="G92" s="163" t="s">
        <v>511</v>
      </c>
      <c r="H92" s="165" t="s">
        <v>13</v>
      </c>
    </row>
    <row r="93" spans="1:245" ht="15" x14ac:dyDescent="0.2">
      <c r="A93" s="123">
        <v>90</v>
      </c>
      <c r="B93" s="153">
        <v>1011</v>
      </c>
      <c r="C93" s="160" t="s">
        <v>163</v>
      </c>
      <c r="D93" s="161">
        <v>2269</v>
      </c>
      <c r="E93" s="161">
        <v>16</v>
      </c>
      <c r="F93" s="162">
        <v>141.8125</v>
      </c>
      <c r="G93" s="163" t="s">
        <v>10</v>
      </c>
      <c r="H93" s="166" t="s">
        <v>19</v>
      </c>
    </row>
    <row r="94" spans="1:245" ht="15" x14ac:dyDescent="0.2">
      <c r="A94" s="123">
        <v>91</v>
      </c>
      <c r="B94" s="153">
        <v>1946</v>
      </c>
      <c r="C94" s="160" t="s">
        <v>333</v>
      </c>
      <c r="D94" s="161">
        <v>15304</v>
      </c>
      <c r="E94" s="161">
        <v>94</v>
      </c>
      <c r="F94" s="162">
        <v>162.80851063829786</v>
      </c>
      <c r="G94" s="163" t="s">
        <v>523</v>
      </c>
      <c r="H94" s="165" t="s">
        <v>13</v>
      </c>
    </row>
    <row r="95" spans="1:245" ht="15" x14ac:dyDescent="0.2">
      <c r="A95" s="123">
        <v>92</v>
      </c>
      <c r="B95" s="153">
        <v>522</v>
      </c>
      <c r="C95" s="160" t="s">
        <v>165</v>
      </c>
      <c r="D95" s="161">
        <v>43328</v>
      </c>
      <c r="E95" s="161">
        <v>231</v>
      </c>
      <c r="F95" s="162">
        <v>187.56709956709958</v>
      </c>
      <c r="G95" s="163" t="s">
        <v>495</v>
      </c>
      <c r="H95" s="165" t="s">
        <v>15</v>
      </c>
    </row>
    <row r="96" spans="1:245" ht="15" x14ac:dyDescent="0.2">
      <c r="A96" s="123">
        <v>93</v>
      </c>
      <c r="B96" s="153">
        <v>540</v>
      </c>
      <c r="C96" s="160" t="s">
        <v>171</v>
      </c>
      <c r="D96" s="161">
        <v>21753</v>
      </c>
      <c r="E96" s="161">
        <v>130</v>
      </c>
      <c r="F96" s="162">
        <v>167.33076923076922</v>
      </c>
      <c r="G96" s="163" t="s">
        <v>512</v>
      </c>
      <c r="H96" s="166" t="s">
        <v>17</v>
      </c>
    </row>
    <row r="97" spans="1:243" ht="15" x14ac:dyDescent="0.2">
      <c r="A97" s="123">
        <v>94</v>
      </c>
      <c r="B97" s="153">
        <v>541</v>
      </c>
      <c r="C97" s="160" t="s">
        <v>172</v>
      </c>
      <c r="D97" s="161">
        <v>39790</v>
      </c>
      <c r="E97" s="161">
        <v>213</v>
      </c>
      <c r="F97" s="162">
        <v>186.80751173708921</v>
      </c>
      <c r="G97" s="163" t="s">
        <v>501</v>
      </c>
      <c r="H97" s="165" t="s">
        <v>55</v>
      </c>
    </row>
    <row r="98" spans="1:243" ht="15" x14ac:dyDescent="0.2">
      <c r="A98" s="123">
        <v>95</v>
      </c>
      <c r="B98" s="153">
        <v>552</v>
      </c>
      <c r="C98" s="160" t="s">
        <v>175</v>
      </c>
      <c r="D98" s="161">
        <v>15029</v>
      </c>
      <c r="E98" s="161">
        <v>84</v>
      </c>
      <c r="F98" s="162">
        <v>178.91666666666666</v>
      </c>
      <c r="G98" s="163" t="s">
        <v>502</v>
      </c>
      <c r="H98" s="165" t="s">
        <v>15</v>
      </c>
    </row>
    <row r="99" spans="1:243" ht="15" x14ac:dyDescent="0.2">
      <c r="A99" s="123">
        <v>96</v>
      </c>
      <c r="B99" s="153">
        <v>553</v>
      </c>
      <c r="C99" s="160" t="s">
        <v>176</v>
      </c>
      <c r="D99" s="161">
        <v>2204</v>
      </c>
      <c r="E99" s="161">
        <v>16</v>
      </c>
      <c r="F99" s="162">
        <v>137.75</v>
      </c>
      <c r="G99" s="163" t="s">
        <v>10</v>
      </c>
      <c r="H99" s="166" t="s">
        <v>19</v>
      </c>
    </row>
    <row r="100" spans="1:243" ht="15" x14ac:dyDescent="0.2">
      <c r="A100" s="123">
        <v>97</v>
      </c>
      <c r="B100" s="153">
        <v>559</v>
      </c>
      <c r="C100" s="160" t="s">
        <v>177</v>
      </c>
      <c r="D100" s="161">
        <v>17708</v>
      </c>
      <c r="E100" s="161">
        <v>105</v>
      </c>
      <c r="F100" s="162">
        <v>168.64761904761906</v>
      </c>
      <c r="G100" s="163" t="s">
        <v>513</v>
      </c>
      <c r="H100" s="165" t="s">
        <v>13</v>
      </c>
    </row>
    <row r="101" spans="1:243" ht="15" x14ac:dyDescent="0.2">
      <c r="A101" s="123">
        <v>98</v>
      </c>
      <c r="B101" s="152">
        <v>566</v>
      </c>
      <c r="C101" s="160" t="s">
        <v>437</v>
      </c>
      <c r="D101" s="161">
        <v>20042</v>
      </c>
      <c r="E101" s="161">
        <v>107</v>
      </c>
      <c r="F101" s="162">
        <v>187.30841121495328</v>
      </c>
      <c r="G101" s="163" t="s">
        <v>495</v>
      </c>
      <c r="H101" s="165" t="s">
        <v>15</v>
      </c>
    </row>
    <row r="102" spans="1:243" ht="15" x14ac:dyDescent="0.2">
      <c r="A102" s="123">
        <v>99</v>
      </c>
      <c r="B102" s="153">
        <v>568</v>
      </c>
      <c r="C102" s="160" t="s">
        <v>280</v>
      </c>
      <c r="D102" s="161">
        <v>47401</v>
      </c>
      <c r="E102" s="161">
        <v>260</v>
      </c>
      <c r="F102" s="162">
        <v>182.31153846153848</v>
      </c>
      <c r="G102" s="163" t="s">
        <v>496</v>
      </c>
      <c r="H102" s="165" t="s">
        <v>15</v>
      </c>
    </row>
    <row r="103" spans="1:243" ht="15" x14ac:dyDescent="0.2">
      <c r="A103" s="123">
        <v>100</v>
      </c>
      <c r="B103" s="152">
        <v>2294</v>
      </c>
      <c r="C103" s="160" t="s">
        <v>419</v>
      </c>
      <c r="D103" s="161">
        <v>5683</v>
      </c>
      <c r="E103" s="161">
        <v>33</v>
      </c>
      <c r="F103" s="162">
        <v>172.21212121212122</v>
      </c>
      <c r="G103" s="163" t="s">
        <v>10</v>
      </c>
      <c r="H103" s="165" t="s">
        <v>11</v>
      </c>
    </row>
    <row r="104" spans="1:243" ht="15" x14ac:dyDescent="0.2">
      <c r="A104" s="123">
        <v>101</v>
      </c>
      <c r="B104" s="153">
        <v>582</v>
      </c>
      <c r="C104" s="160" t="s">
        <v>181</v>
      </c>
      <c r="D104" s="161">
        <v>35103</v>
      </c>
      <c r="E104" s="161">
        <v>210</v>
      </c>
      <c r="F104" s="162">
        <v>167.15714285714284</v>
      </c>
      <c r="G104" s="163" t="s">
        <v>512</v>
      </c>
      <c r="H104" s="165" t="s">
        <v>13</v>
      </c>
    </row>
    <row r="105" spans="1:243" ht="15" x14ac:dyDescent="0.2">
      <c r="A105" s="123">
        <v>102</v>
      </c>
      <c r="B105" s="152">
        <v>2349</v>
      </c>
      <c r="C105" s="160" t="s">
        <v>420</v>
      </c>
      <c r="D105" s="161">
        <v>5254</v>
      </c>
      <c r="E105" s="161">
        <v>33</v>
      </c>
      <c r="F105" s="162">
        <v>159.21212121212122</v>
      </c>
      <c r="G105" s="163" t="s">
        <v>10</v>
      </c>
      <c r="H105" s="165" t="s">
        <v>11</v>
      </c>
    </row>
    <row r="106" spans="1:243" ht="15" x14ac:dyDescent="0.2">
      <c r="A106" s="123">
        <v>103</v>
      </c>
      <c r="B106" s="152">
        <v>1825</v>
      </c>
      <c r="C106" s="160" t="s">
        <v>294</v>
      </c>
      <c r="D106" s="161">
        <v>34323</v>
      </c>
      <c r="E106" s="161">
        <v>181</v>
      </c>
      <c r="F106" s="162">
        <v>189.62983425414365</v>
      </c>
      <c r="G106" s="163" t="s">
        <v>492</v>
      </c>
      <c r="H106" s="165" t="s">
        <v>15</v>
      </c>
    </row>
    <row r="107" spans="1:243" ht="15" x14ac:dyDescent="0.2">
      <c r="A107" s="123">
        <v>104</v>
      </c>
      <c r="B107" s="153">
        <v>327</v>
      </c>
      <c r="C107" s="160" t="s">
        <v>356</v>
      </c>
      <c r="D107" s="161">
        <v>14202</v>
      </c>
      <c r="E107" s="161">
        <v>74</v>
      </c>
      <c r="F107" s="162">
        <v>191.91891891891891</v>
      </c>
      <c r="G107" s="163" t="s">
        <v>507</v>
      </c>
      <c r="H107" s="165" t="s">
        <v>55</v>
      </c>
    </row>
    <row r="108" spans="1:243" ht="15" x14ac:dyDescent="0.2">
      <c r="A108" s="123">
        <v>105</v>
      </c>
      <c r="B108" s="153">
        <v>586</v>
      </c>
      <c r="C108" s="160" t="s">
        <v>183</v>
      </c>
      <c r="D108" s="161">
        <v>34822</v>
      </c>
      <c r="E108" s="161">
        <v>196</v>
      </c>
      <c r="F108" s="162">
        <v>177.66326530612244</v>
      </c>
      <c r="G108" s="163" t="s">
        <v>514</v>
      </c>
      <c r="H108" s="165" t="s">
        <v>13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5"/>
      <c r="DE108" s="145"/>
      <c r="DF108" s="145"/>
      <c r="DG108" s="145"/>
      <c r="DH108" s="145"/>
      <c r="DI108" s="145"/>
      <c r="DJ108" s="145"/>
      <c r="DK108" s="145"/>
      <c r="DL108" s="145"/>
      <c r="DM108" s="145"/>
      <c r="DN108" s="145"/>
      <c r="DO108" s="145"/>
      <c r="DP108" s="145"/>
      <c r="DQ108" s="145"/>
      <c r="DR108" s="145"/>
      <c r="DS108" s="145"/>
      <c r="DT108" s="145"/>
      <c r="DU108" s="145"/>
      <c r="DV108" s="145"/>
      <c r="DW108" s="145"/>
      <c r="DX108" s="145"/>
      <c r="DY108" s="145"/>
      <c r="DZ108" s="145"/>
      <c r="EA108" s="145"/>
      <c r="EB108" s="145"/>
      <c r="EC108" s="145"/>
      <c r="ED108" s="145"/>
      <c r="EE108" s="145"/>
      <c r="EF108" s="145"/>
      <c r="EG108" s="145"/>
      <c r="EH108" s="145"/>
      <c r="EI108" s="145"/>
      <c r="EJ108" s="145"/>
      <c r="EK108" s="145"/>
      <c r="EL108" s="145"/>
      <c r="EM108" s="145"/>
      <c r="EN108" s="145"/>
      <c r="EO108" s="145"/>
      <c r="EP108" s="145"/>
      <c r="EQ108" s="145"/>
      <c r="ER108" s="145"/>
      <c r="ES108" s="145"/>
      <c r="ET108" s="145"/>
      <c r="EU108" s="145"/>
      <c r="EV108" s="145"/>
      <c r="EW108" s="145"/>
      <c r="EX108" s="145"/>
      <c r="EY108" s="145"/>
      <c r="EZ108" s="145"/>
      <c r="FA108" s="145"/>
      <c r="FB108" s="145"/>
      <c r="FC108" s="145"/>
      <c r="FD108" s="145"/>
      <c r="FE108" s="145"/>
      <c r="FF108" s="145"/>
      <c r="FG108" s="145"/>
      <c r="FH108" s="145"/>
      <c r="FI108" s="145"/>
      <c r="FJ108" s="145"/>
      <c r="FK108" s="145"/>
      <c r="FL108" s="145"/>
      <c r="FM108" s="145"/>
      <c r="FN108" s="145"/>
      <c r="FO108" s="145"/>
      <c r="FP108" s="145"/>
      <c r="FQ108" s="145"/>
      <c r="FR108" s="145"/>
      <c r="FS108" s="145"/>
      <c r="FT108" s="145"/>
      <c r="FU108" s="145"/>
      <c r="FV108" s="145"/>
      <c r="FW108" s="145"/>
      <c r="FX108" s="145"/>
      <c r="FY108" s="145"/>
      <c r="FZ108" s="145"/>
      <c r="GA108" s="145"/>
      <c r="GB108" s="145"/>
      <c r="GC108" s="145"/>
      <c r="GD108" s="145"/>
      <c r="GE108" s="145"/>
      <c r="GF108" s="145"/>
      <c r="GG108" s="145"/>
      <c r="GH108" s="145"/>
      <c r="GI108" s="145"/>
      <c r="GJ108" s="145"/>
      <c r="GK108" s="145"/>
      <c r="GL108" s="145"/>
      <c r="GM108" s="145"/>
      <c r="GN108" s="145"/>
      <c r="GO108" s="145"/>
      <c r="GP108" s="145"/>
      <c r="GQ108" s="145"/>
      <c r="GR108" s="145"/>
      <c r="GS108" s="145"/>
      <c r="GT108" s="145"/>
      <c r="GU108" s="145"/>
      <c r="GV108" s="145"/>
      <c r="GW108" s="145"/>
      <c r="GX108" s="145"/>
      <c r="GY108" s="145"/>
      <c r="GZ108" s="145"/>
      <c r="HA108" s="145"/>
      <c r="HB108" s="145"/>
      <c r="HC108" s="145"/>
      <c r="HD108" s="145"/>
      <c r="HE108" s="145"/>
      <c r="HF108" s="145"/>
      <c r="HG108" s="145"/>
      <c r="HH108" s="145"/>
      <c r="HI108" s="145"/>
      <c r="HJ108" s="145"/>
      <c r="HK108" s="145"/>
      <c r="HL108" s="145"/>
      <c r="HM108" s="145"/>
      <c r="HN108" s="145"/>
      <c r="HP108" s="145"/>
      <c r="HQ108" s="145"/>
      <c r="HR108" s="145"/>
      <c r="HS108" s="145"/>
      <c r="HT108" s="145"/>
      <c r="HU108" s="145"/>
      <c r="HV108" s="145"/>
      <c r="HW108" s="145"/>
      <c r="HX108" s="145"/>
      <c r="HY108" s="145"/>
      <c r="HZ108" s="145"/>
      <c r="IA108" s="145"/>
      <c r="IB108" s="145"/>
      <c r="IC108" s="145"/>
      <c r="ID108" s="145"/>
      <c r="IE108" s="145"/>
      <c r="IF108" s="145"/>
      <c r="IG108" s="145"/>
      <c r="IH108" s="145"/>
      <c r="II108" s="145"/>
    </row>
    <row r="109" spans="1:243" ht="15" x14ac:dyDescent="0.2">
      <c r="A109" s="123">
        <v>106</v>
      </c>
      <c r="B109" s="152">
        <v>2500</v>
      </c>
      <c r="C109" s="160" t="s">
        <v>463</v>
      </c>
      <c r="D109" s="161">
        <v>17148</v>
      </c>
      <c r="E109" s="161">
        <v>111</v>
      </c>
      <c r="F109" s="162">
        <v>154.48648648648648</v>
      </c>
      <c r="G109" s="163" t="s">
        <v>520</v>
      </c>
      <c r="H109" s="165" t="s">
        <v>13</v>
      </c>
    </row>
    <row r="110" spans="1:243" ht="15" x14ac:dyDescent="0.2">
      <c r="A110" s="123">
        <v>107</v>
      </c>
      <c r="B110" s="152">
        <v>2334</v>
      </c>
      <c r="C110" s="160" t="s">
        <v>421</v>
      </c>
      <c r="D110" s="161">
        <v>0</v>
      </c>
      <c r="E110" s="161">
        <v>0</v>
      </c>
      <c r="F110" s="162" t="e">
        <v>#DIV/0!</v>
      </c>
      <c r="G110" s="163" t="s">
        <v>10</v>
      </c>
      <c r="H110" s="165" t="s">
        <v>11</v>
      </c>
    </row>
    <row r="111" spans="1:243" ht="15" x14ac:dyDescent="0.2">
      <c r="A111" s="123">
        <v>108</v>
      </c>
      <c r="B111" s="152">
        <v>1763</v>
      </c>
      <c r="C111" s="160" t="s">
        <v>326</v>
      </c>
      <c r="D111" s="161">
        <v>30001</v>
      </c>
      <c r="E111" s="161">
        <v>166</v>
      </c>
      <c r="F111" s="162">
        <v>180.72891566265059</v>
      </c>
      <c r="G111" s="163" t="s">
        <v>497</v>
      </c>
      <c r="H111" s="165" t="s">
        <v>55</v>
      </c>
    </row>
    <row r="112" spans="1:243" ht="15" x14ac:dyDescent="0.2">
      <c r="A112" s="123">
        <v>109</v>
      </c>
      <c r="B112" s="152">
        <v>1375</v>
      </c>
      <c r="C112" s="160" t="s">
        <v>187</v>
      </c>
      <c r="D112" s="161">
        <v>40191</v>
      </c>
      <c r="E112" s="161">
        <v>236</v>
      </c>
      <c r="F112" s="162">
        <v>170.30084745762713</v>
      </c>
      <c r="G112" s="163" t="s">
        <v>518</v>
      </c>
      <c r="H112" s="165" t="s">
        <v>13</v>
      </c>
    </row>
    <row r="113" spans="1:8" ht="15" x14ac:dyDescent="0.2">
      <c r="A113" s="123">
        <v>110</v>
      </c>
      <c r="B113" s="152">
        <v>1685</v>
      </c>
      <c r="C113" s="160" t="s">
        <v>188</v>
      </c>
      <c r="D113" s="161">
        <v>24625</v>
      </c>
      <c r="E113" s="161">
        <v>124</v>
      </c>
      <c r="F113" s="162">
        <v>198.58870967741936</v>
      </c>
      <c r="G113" s="163" t="s">
        <v>506</v>
      </c>
      <c r="H113" s="165" t="s">
        <v>24</v>
      </c>
    </row>
    <row r="114" spans="1:8" ht="15" x14ac:dyDescent="0.2">
      <c r="A114" s="123">
        <v>111</v>
      </c>
      <c r="B114" s="152">
        <v>1860</v>
      </c>
      <c r="C114" s="160" t="s">
        <v>297</v>
      </c>
      <c r="D114" s="161">
        <v>13187</v>
      </c>
      <c r="E114" s="161">
        <v>82</v>
      </c>
      <c r="F114" s="162">
        <v>160.8170731707317</v>
      </c>
      <c r="G114" s="163" t="s">
        <v>519</v>
      </c>
      <c r="H114" s="165" t="s">
        <v>13</v>
      </c>
    </row>
    <row r="115" spans="1:8" ht="15" x14ac:dyDescent="0.2">
      <c r="A115" s="123">
        <v>112</v>
      </c>
      <c r="B115" s="153">
        <v>1636</v>
      </c>
      <c r="C115" s="160" t="s">
        <v>323</v>
      </c>
      <c r="D115" s="161">
        <v>8739</v>
      </c>
      <c r="E115" s="161">
        <v>56</v>
      </c>
      <c r="F115" s="162">
        <v>156.05357142857142</v>
      </c>
      <c r="G115" s="163" t="s">
        <v>521</v>
      </c>
      <c r="H115" s="166" t="s">
        <v>17</v>
      </c>
    </row>
    <row r="116" spans="1:8" ht="15" x14ac:dyDescent="0.2">
      <c r="A116" s="123">
        <v>113</v>
      </c>
      <c r="B116" s="153">
        <v>633</v>
      </c>
      <c r="C116" s="160" t="s">
        <v>192</v>
      </c>
      <c r="D116" s="161">
        <v>18366</v>
      </c>
      <c r="E116" s="161">
        <v>105</v>
      </c>
      <c r="F116" s="162">
        <v>174.91428571428571</v>
      </c>
      <c r="G116" s="163" t="s">
        <v>515</v>
      </c>
      <c r="H116" s="166" t="s">
        <v>17</v>
      </c>
    </row>
    <row r="117" spans="1:8" ht="15" x14ac:dyDescent="0.2">
      <c r="A117" s="123">
        <v>114</v>
      </c>
      <c r="B117" s="152">
        <v>636</v>
      </c>
      <c r="C117" s="160" t="s">
        <v>193</v>
      </c>
      <c r="D117" s="161">
        <v>6973</v>
      </c>
      <c r="E117" s="161">
        <v>39</v>
      </c>
      <c r="F117" s="162">
        <v>178.7948717948718</v>
      </c>
      <c r="G117" s="163" t="s">
        <v>10</v>
      </c>
      <c r="H117" s="165" t="s">
        <v>11</v>
      </c>
    </row>
    <row r="118" spans="1:8" ht="15" x14ac:dyDescent="0.2">
      <c r="A118" s="123">
        <v>115</v>
      </c>
      <c r="B118" s="153">
        <v>637</v>
      </c>
      <c r="C118" s="160" t="s">
        <v>194</v>
      </c>
      <c r="D118" s="161">
        <v>14455</v>
      </c>
      <c r="E118" s="161">
        <v>82</v>
      </c>
      <c r="F118" s="162">
        <v>176.28048780487805</v>
      </c>
      <c r="G118" s="163" t="s">
        <v>508</v>
      </c>
      <c r="H118" s="165" t="s">
        <v>13</v>
      </c>
    </row>
    <row r="119" spans="1:8" ht="15" x14ac:dyDescent="0.2">
      <c r="A119" s="123">
        <v>116</v>
      </c>
      <c r="B119" s="152">
        <v>649</v>
      </c>
      <c r="C119" s="160" t="s">
        <v>195</v>
      </c>
      <c r="D119" s="161">
        <v>13554</v>
      </c>
      <c r="E119" s="161">
        <v>68</v>
      </c>
      <c r="F119" s="162">
        <v>199.3235294117647</v>
      </c>
      <c r="G119" s="163" t="s">
        <v>506</v>
      </c>
      <c r="H119" s="165" t="s">
        <v>24</v>
      </c>
    </row>
    <row r="120" spans="1:8" ht="15" x14ac:dyDescent="0.2">
      <c r="A120" s="123">
        <v>117</v>
      </c>
      <c r="B120" s="153">
        <v>1377</v>
      </c>
      <c r="C120" s="160" t="s">
        <v>322</v>
      </c>
      <c r="D120" s="161">
        <v>37922</v>
      </c>
      <c r="E120" s="161">
        <v>189</v>
      </c>
      <c r="F120" s="162">
        <v>200.64550264550263</v>
      </c>
      <c r="G120" s="163" t="s">
        <v>509</v>
      </c>
      <c r="H120" s="165" t="s">
        <v>24</v>
      </c>
    </row>
    <row r="121" spans="1:8" ht="15" x14ac:dyDescent="0.2">
      <c r="A121" s="123">
        <v>118</v>
      </c>
      <c r="B121" s="152">
        <v>1027</v>
      </c>
      <c r="C121" s="160" t="s">
        <v>319</v>
      </c>
      <c r="D121" s="161">
        <v>38546</v>
      </c>
      <c r="E121" s="161">
        <v>215</v>
      </c>
      <c r="F121" s="162">
        <v>179.28372093023256</v>
      </c>
      <c r="G121" s="163" t="s">
        <v>502</v>
      </c>
      <c r="H121" s="165" t="s">
        <v>15</v>
      </c>
    </row>
    <row r="122" spans="1:8" ht="15" x14ac:dyDescent="0.2">
      <c r="A122" s="123">
        <v>119</v>
      </c>
      <c r="B122" s="152">
        <v>2527</v>
      </c>
      <c r="C122" s="160" t="s">
        <v>480</v>
      </c>
      <c r="D122" s="161">
        <v>10819</v>
      </c>
      <c r="E122" s="161">
        <v>66</v>
      </c>
      <c r="F122" s="162">
        <v>163.92424242424244</v>
      </c>
      <c r="G122" s="163" t="s">
        <v>511</v>
      </c>
      <c r="H122" s="165" t="s">
        <v>13</v>
      </c>
    </row>
    <row r="123" spans="1:8" ht="15" x14ac:dyDescent="0.2">
      <c r="A123" s="123">
        <v>120</v>
      </c>
      <c r="B123" s="152">
        <v>656</v>
      </c>
      <c r="C123" s="160" t="s">
        <v>201</v>
      </c>
      <c r="D123" s="161">
        <v>39596</v>
      </c>
      <c r="E123" s="161">
        <v>202</v>
      </c>
      <c r="F123" s="162">
        <v>196.01980198019803</v>
      </c>
      <c r="G123" s="163" t="s">
        <v>494</v>
      </c>
      <c r="H123" s="165" t="s">
        <v>24</v>
      </c>
    </row>
    <row r="124" spans="1:8" ht="15" x14ac:dyDescent="0.2">
      <c r="A124" s="123">
        <v>121</v>
      </c>
      <c r="B124" s="153">
        <v>663</v>
      </c>
      <c r="C124" s="160" t="s">
        <v>202</v>
      </c>
      <c r="D124" s="161">
        <v>11837</v>
      </c>
      <c r="E124" s="161">
        <v>61</v>
      </c>
      <c r="F124" s="162">
        <v>194.04918032786884</v>
      </c>
      <c r="G124" s="163" t="s">
        <v>493</v>
      </c>
      <c r="H124" s="165" t="s">
        <v>24</v>
      </c>
    </row>
    <row r="125" spans="1:8" ht="15" x14ac:dyDescent="0.2">
      <c r="A125" s="123">
        <v>122</v>
      </c>
      <c r="B125" s="153">
        <v>1270</v>
      </c>
      <c r="C125" s="160" t="s">
        <v>207</v>
      </c>
      <c r="D125" s="161">
        <v>30567</v>
      </c>
      <c r="E125" s="161">
        <v>172</v>
      </c>
      <c r="F125" s="162">
        <v>177.71511627906978</v>
      </c>
      <c r="G125" s="163" t="s">
        <v>514</v>
      </c>
      <c r="H125" s="165" t="s">
        <v>13</v>
      </c>
    </row>
    <row r="126" spans="1:8" ht="15" x14ac:dyDescent="0.2">
      <c r="A126" s="123">
        <v>123</v>
      </c>
      <c r="B126" s="152">
        <v>671</v>
      </c>
      <c r="C126" s="160" t="s">
        <v>368</v>
      </c>
      <c r="D126" s="161">
        <v>4485</v>
      </c>
      <c r="E126" s="161">
        <v>26</v>
      </c>
      <c r="F126" s="162">
        <v>172.5</v>
      </c>
      <c r="G126" s="163" t="s">
        <v>10</v>
      </c>
      <c r="H126" s="165" t="s">
        <v>11</v>
      </c>
    </row>
    <row r="127" spans="1:8" ht="15" x14ac:dyDescent="0.2">
      <c r="A127" s="123">
        <v>124</v>
      </c>
      <c r="B127" s="152">
        <v>2570</v>
      </c>
      <c r="C127" s="160" t="s">
        <v>528</v>
      </c>
      <c r="D127" s="161">
        <v>0</v>
      </c>
      <c r="E127" s="161">
        <v>0</v>
      </c>
      <c r="F127" s="162" t="e">
        <v>#DIV/0!</v>
      </c>
      <c r="G127" s="163" t="s">
        <v>10</v>
      </c>
      <c r="H127" s="165" t="s">
        <v>11</v>
      </c>
    </row>
    <row r="128" spans="1:8" ht="15" x14ac:dyDescent="0.2">
      <c r="A128" s="123">
        <v>125</v>
      </c>
      <c r="B128" s="152">
        <v>672</v>
      </c>
      <c r="C128" s="160" t="s">
        <v>209</v>
      </c>
      <c r="D128" s="161">
        <v>3018</v>
      </c>
      <c r="E128" s="161">
        <v>16</v>
      </c>
      <c r="F128" s="162">
        <v>188.625</v>
      </c>
      <c r="G128" s="163" t="s">
        <v>10</v>
      </c>
      <c r="H128" s="165" t="s">
        <v>11</v>
      </c>
    </row>
    <row r="129" spans="1:18" ht="15" x14ac:dyDescent="0.2">
      <c r="A129" s="123">
        <v>126</v>
      </c>
      <c r="B129" s="153">
        <v>680</v>
      </c>
      <c r="C129" s="160" t="s">
        <v>213</v>
      </c>
      <c r="D129" s="161">
        <v>0</v>
      </c>
      <c r="E129" s="161">
        <v>0</v>
      </c>
      <c r="F129" s="162" t="e">
        <v>#DIV/0!</v>
      </c>
      <c r="G129" s="163" t="s">
        <v>10</v>
      </c>
      <c r="H129" s="165" t="s">
        <v>11</v>
      </c>
    </row>
    <row r="130" spans="1:18" ht="15" x14ac:dyDescent="0.2">
      <c r="A130" s="123">
        <v>127</v>
      </c>
      <c r="B130" s="152">
        <v>2542</v>
      </c>
      <c r="C130" s="160" t="s">
        <v>484</v>
      </c>
      <c r="D130" s="161">
        <v>2096</v>
      </c>
      <c r="E130" s="161">
        <v>12</v>
      </c>
      <c r="F130" s="162">
        <v>174.66666666666666</v>
      </c>
      <c r="G130" s="163" t="s">
        <v>10</v>
      </c>
      <c r="H130" s="165" t="s">
        <v>11</v>
      </c>
    </row>
    <row r="131" spans="1:18" ht="15" x14ac:dyDescent="0.2">
      <c r="A131" s="123">
        <v>128</v>
      </c>
      <c r="B131" s="152">
        <v>2454</v>
      </c>
      <c r="C131" s="160" t="s">
        <v>465</v>
      </c>
      <c r="D131" s="161">
        <v>11731</v>
      </c>
      <c r="E131" s="161">
        <v>80</v>
      </c>
      <c r="F131" s="162">
        <v>146.63749999999999</v>
      </c>
      <c r="G131" s="163" t="s">
        <v>524</v>
      </c>
      <c r="H131" s="166" t="s">
        <v>17</v>
      </c>
    </row>
    <row r="132" spans="1:18" ht="15" x14ac:dyDescent="0.2">
      <c r="A132" s="123">
        <v>129</v>
      </c>
      <c r="B132" s="152">
        <v>1192</v>
      </c>
      <c r="C132" s="160" t="s">
        <v>215</v>
      </c>
      <c r="D132" s="161">
        <v>2298</v>
      </c>
      <c r="E132" s="161">
        <v>12</v>
      </c>
      <c r="F132" s="162">
        <v>191.5</v>
      </c>
      <c r="G132" s="163" t="s">
        <v>10</v>
      </c>
      <c r="H132" s="165" t="s">
        <v>11</v>
      </c>
    </row>
    <row r="133" spans="1:18" ht="15" x14ac:dyDescent="0.2">
      <c r="A133" s="123">
        <v>130</v>
      </c>
      <c r="B133" s="152">
        <v>1378</v>
      </c>
      <c r="C133" s="160" t="s">
        <v>216</v>
      </c>
      <c r="D133" s="161">
        <v>14446</v>
      </c>
      <c r="E133" s="161">
        <v>85</v>
      </c>
      <c r="F133" s="162">
        <v>169.95294117647057</v>
      </c>
      <c r="G133" s="163" t="s">
        <v>513</v>
      </c>
      <c r="H133" s="165" t="s">
        <v>13</v>
      </c>
    </row>
    <row r="134" spans="1:18" ht="15" x14ac:dyDescent="0.2">
      <c r="A134" s="123">
        <v>131</v>
      </c>
      <c r="B134" s="152">
        <v>2529</v>
      </c>
      <c r="C134" s="160" t="s">
        <v>482</v>
      </c>
      <c r="D134" s="161">
        <v>16174</v>
      </c>
      <c r="E134" s="161">
        <v>136</v>
      </c>
      <c r="F134" s="162">
        <v>118.92647058823529</v>
      </c>
      <c r="G134" s="163" t="s">
        <v>525</v>
      </c>
      <c r="H134" s="166" t="s">
        <v>17</v>
      </c>
    </row>
    <row r="135" spans="1:18" ht="15" x14ac:dyDescent="0.2">
      <c r="A135" s="123">
        <v>132</v>
      </c>
      <c r="B135" s="153">
        <v>721</v>
      </c>
      <c r="C135" s="160" t="s">
        <v>218</v>
      </c>
      <c r="D135" s="161">
        <v>36669</v>
      </c>
      <c r="E135" s="161">
        <v>205</v>
      </c>
      <c r="F135" s="162">
        <v>178.87317073170732</v>
      </c>
      <c r="G135" s="163" t="s">
        <v>502</v>
      </c>
      <c r="H135" s="165" t="s">
        <v>15</v>
      </c>
    </row>
    <row r="136" spans="1:18" ht="15" x14ac:dyDescent="0.2">
      <c r="A136" s="123">
        <v>133</v>
      </c>
      <c r="B136" s="152">
        <v>2455</v>
      </c>
      <c r="C136" s="160" t="s">
        <v>466</v>
      </c>
      <c r="D136" s="161">
        <v>31298</v>
      </c>
      <c r="E136" s="161">
        <v>166</v>
      </c>
      <c r="F136" s="162">
        <v>188.54216867469879</v>
      </c>
      <c r="G136" s="163" t="s">
        <v>492</v>
      </c>
      <c r="H136" s="165" t="s">
        <v>15</v>
      </c>
    </row>
    <row r="137" spans="1:18" ht="15" x14ac:dyDescent="0.2">
      <c r="A137" s="123">
        <v>134</v>
      </c>
      <c r="B137" s="152">
        <v>2456</v>
      </c>
      <c r="C137" s="160" t="s">
        <v>467</v>
      </c>
      <c r="D137" s="161">
        <v>23551</v>
      </c>
      <c r="E137" s="161">
        <v>132</v>
      </c>
      <c r="F137" s="162">
        <v>178.41666666666666</v>
      </c>
      <c r="G137" s="163" t="s">
        <v>502</v>
      </c>
      <c r="H137" s="165" t="s">
        <v>15</v>
      </c>
    </row>
    <row r="138" spans="1:18" ht="15" x14ac:dyDescent="0.2">
      <c r="A138" s="123">
        <v>135</v>
      </c>
      <c r="B138" s="153">
        <v>1464</v>
      </c>
      <c r="C138" s="160" t="s">
        <v>220</v>
      </c>
      <c r="D138" s="161">
        <v>22855</v>
      </c>
      <c r="E138" s="161">
        <v>147</v>
      </c>
      <c r="F138" s="162">
        <v>155.47619047619048</v>
      </c>
      <c r="G138" s="163" t="s">
        <v>520</v>
      </c>
      <c r="H138" s="166" t="s">
        <v>17</v>
      </c>
    </row>
    <row r="139" spans="1:18" ht="15" x14ac:dyDescent="0.2">
      <c r="A139" s="123">
        <v>136</v>
      </c>
      <c r="B139" s="153">
        <v>742</v>
      </c>
      <c r="C139" s="160" t="s">
        <v>225</v>
      </c>
      <c r="D139" s="161">
        <v>34668</v>
      </c>
      <c r="E139" s="161">
        <v>209</v>
      </c>
      <c r="F139" s="162">
        <v>165.8755980861244</v>
      </c>
      <c r="G139" s="163" t="s">
        <v>503</v>
      </c>
      <c r="H139" s="165" t="s">
        <v>13</v>
      </c>
    </row>
    <row r="140" spans="1:18" ht="15" x14ac:dyDescent="0.2">
      <c r="A140" s="123">
        <v>137</v>
      </c>
      <c r="B140" s="158">
        <v>1966</v>
      </c>
      <c r="C140" s="160" t="s">
        <v>337</v>
      </c>
      <c r="D140" s="161">
        <v>0</v>
      </c>
      <c r="E140" s="161">
        <v>0</v>
      </c>
      <c r="F140" s="162" t="e">
        <v>#DIV/0!</v>
      </c>
      <c r="G140" s="163" t="s">
        <v>10</v>
      </c>
      <c r="H140" s="165" t="s">
        <v>11</v>
      </c>
    </row>
    <row r="141" spans="1:18" ht="15" x14ac:dyDescent="0.2">
      <c r="A141" s="123">
        <v>138</v>
      </c>
      <c r="B141" s="152">
        <v>2543</v>
      </c>
      <c r="C141" s="160" t="s">
        <v>485</v>
      </c>
      <c r="D141" s="161">
        <v>1926</v>
      </c>
      <c r="E141" s="161">
        <v>12</v>
      </c>
      <c r="F141" s="162">
        <v>160.5</v>
      </c>
      <c r="G141" s="163" t="s">
        <v>10</v>
      </c>
      <c r="H141" s="165" t="s">
        <v>11</v>
      </c>
    </row>
    <row r="142" spans="1:18" ht="15" x14ac:dyDescent="0.2">
      <c r="A142" s="123">
        <v>139</v>
      </c>
      <c r="B142" s="157">
        <v>2457</v>
      </c>
      <c r="C142" s="160" t="s">
        <v>468</v>
      </c>
      <c r="D142" s="161">
        <v>6941</v>
      </c>
      <c r="E142" s="161">
        <v>42</v>
      </c>
      <c r="F142" s="162">
        <v>165.26190476190476</v>
      </c>
      <c r="G142" s="163" t="s">
        <v>503</v>
      </c>
      <c r="H142" s="165" t="s">
        <v>13</v>
      </c>
    </row>
    <row r="143" spans="1:18" ht="15" x14ac:dyDescent="0.2">
      <c r="A143" s="123">
        <v>140</v>
      </c>
      <c r="B143" s="153">
        <v>762</v>
      </c>
      <c r="C143" s="160" t="s">
        <v>229</v>
      </c>
      <c r="D143" s="161">
        <v>0</v>
      </c>
      <c r="E143" s="161">
        <v>0</v>
      </c>
      <c r="F143" s="162" t="e">
        <v>#DIV/0!</v>
      </c>
      <c r="G143" s="163" t="s">
        <v>10</v>
      </c>
      <c r="H143" s="165" t="s">
        <v>11</v>
      </c>
    </row>
    <row r="144" spans="1:18" ht="15" x14ac:dyDescent="0.2">
      <c r="A144" s="123">
        <v>141</v>
      </c>
      <c r="B144" s="158">
        <v>1272</v>
      </c>
      <c r="C144" s="160" t="s">
        <v>231</v>
      </c>
      <c r="D144" s="161">
        <v>0</v>
      </c>
      <c r="E144" s="161">
        <v>0</v>
      </c>
      <c r="F144" s="162" t="e">
        <v>#DIV/0!</v>
      </c>
      <c r="G144" s="163" t="s">
        <v>10</v>
      </c>
      <c r="H144" s="165" t="s">
        <v>19</v>
      </c>
      <c r="L144" s="149"/>
      <c r="N144" s="150"/>
      <c r="Q144" s="151"/>
      <c r="R144" s="151"/>
    </row>
    <row r="145" spans="1:8" ht="15" x14ac:dyDescent="0.2">
      <c r="A145" s="123">
        <v>142</v>
      </c>
      <c r="B145" s="152">
        <v>2295</v>
      </c>
      <c r="C145" s="160" t="s">
        <v>423</v>
      </c>
      <c r="D145" s="161">
        <v>9964</v>
      </c>
      <c r="E145" s="161">
        <v>60</v>
      </c>
      <c r="F145" s="162">
        <v>166.06666666666666</v>
      </c>
      <c r="G145" s="163" t="s">
        <v>499</v>
      </c>
      <c r="H145" s="165" t="s">
        <v>13</v>
      </c>
    </row>
    <row r="146" spans="1:8" ht="15" x14ac:dyDescent="0.2">
      <c r="A146" s="123">
        <v>143</v>
      </c>
      <c r="B146" s="153">
        <v>790</v>
      </c>
      <c r="C146" s="160" t="s">
        <v>233</v>
      </c>
      <c r="D146" s="161">
        <v>18758</v>
      </c>
      <c r="E146" s="161">
        <v>99</v>
      </c>
      <c r="F146" s="162">
        <v>189.47474747474749</v>
      </c>
      <c r="G146" s="163" t="s">
        <v>492</v>
      </c>
      <c r="H146" s="165" t="s">
        <v>15</v>
      </c>
    </row>
    <row r="147" spans="1:8" ht="15" x14ac:dyDescent="0.2">
      <c r="A147" s="123">
        <v>144</v>
      </c>
      <c r="B147" s="154">
        <v>1466</v>
      </c>
      <c r="C147" s="160" t="s">
        <v>234</v>
      </c>
      <c r="D147" s="161">
        <v>21152</v>
      </c>
      <c r="E147" s="161">
        <v>109</v>
      </c>
      <c r="F147" s="162">
        <v>194.05504587155963</v>
      </c>
      <c r="G147" s="163" t="s">
        <v>493</v>
      </c>
      <c r="H147" s="165" t="s">
        <v>24</v>
      </c>
    </row>
    <row r="148" spans="1:8" ht="15" x14ac:dyDescent="0.2">
      <c r="A148" s="123">
        <v>145</v>
      </c>
      <c r="B148" s="152">
        <v>806</v>
      </c>
      <c r="C148" s="160" t="s">
        <v>316</v>
      </c>
      <c r="D148" s="161">
        <v>12846</v>
      </c>
      <c r="E148" s="161">
        <v>63</v>
      </c>
      <c r="F148" s="162">
        <v>203.9047619047619</v>
      </c>
      <c r="G148" s="163" t="s">
        <v>516</v>
      </c>
      <c r="H148" s="165" t="s">
        <v>24</v>
      </c>
    </row>
    <row r="149" spans="1:8" ht="15" x14ac:dyDescent="0.2">
      <c r="A149" s="123">
        <v>146</v>
      </c>
      <c r="B149" s="152">
        <v>1381</v>
      </c>
      <c r="C149" s="160" t="s">
        <v>238</v>
      </c>
      <c r="D149" s="161">
        <v>32040</v>
      </c>
      <c r="E149" s="161">
        <v>170</v>
      </c>
      <c r="F149" s="162">
        <v>188.47058823529412</v>
      </c>
      <c r="G149" s="163" t="s">
        <v>492</v>
      </c>
      <c r="H149" s="165" t="s">
        <v>15</v>
      </c>
    </row>
    <row r="150" spans="1:8" ht="15" x14ac:dyDescent="0.2">
      <c r="A150" s="123">
        <v>147</v>
      </c>
      <c r="B150" s="152">
        <v>2501</v>
      </c>
      <c r="C150" s="160" t="s">
        <v>470</v>
      </c>
      <c r="D150" s="161">
        <v>2196</v>
      </c>
      <c r="E150" s="161">
        <v>13</v>
      </c>
      <c r="F150" s="162">
        <v>168.92307692307693</v>
      </c>
      <c r="G150" s="163" t="s">
        <v>10</v>
      </c>
      <c r="H150" s="165" t="s">
        <v>11</v>
      </c>
    </row>
    <row r="151" spans="1:8" ht="15" x14ac:dyDescent="0.2">
      <c r="A151" s="123">
        <v>148</v>
      </c>
      <c r="B151" s="153">
        <v>1467</v>
      </c>
      <c r="C151" s="160" t="s">
        <v>240</v>
      </c>
      <c r="D151" s="161">
        <v>23593</v>
      </c>
      <c r="E151" s="161">
        <v>151</v>
      </c>
      <c r="F151" s="162">
        <v>156.24503311258277</v>
      </c>
      <c r="G151" s="163" t="s">
        <v>521</v>
      </c>
      <c r="H151" s="166" t="s">
        <v>17</v>
      </c>
    </row>
    <row r="152" spans="1:8" ht="15" x14ac:dyDescent="0.2">
      <c r="A152" s="123">
        <v>149</v>
      </c>
      <c r="B152" s="152">
        <v>2541</v>
      </c>
      <c r="C152" s="160" t="s">
        <v>483</v>
      </c>
      <c r="D152" s="161">
        <v>998</v>
      </c>
      <c r="E152" s="161">
        <v>6</v>
      </c>
      <c r="F152" s="162">
        <v>166.33333333333334</v>
      </c>
      <c r="G152" s="163" t="s">
        <v>10</v>
      </c>
      <c r="H152" s="165" t="s">
        <v>11</v>
      </c>
    </row>
    <row r="153" spans="1:8" ht="13.5" customHeight="1" x14ac:dyDescent="0.2">
      <c r="A153" s="123">
        <v>150</v>
      </c>
      <c r="B153" s="152">
        <v>2296</v>
      </c>
      <c r="C153" s="160" t="s">
        <v>424</v>
      </c>
      <c r="D153" s="161">
        <v>3429</v>
      </c>
      <c r="E153" s="161">
        <v>20</v>
      </c>
      <c r="F153" s="162">
        <v>171.45</v>
      </c>
      <c r="G153" s="163" t="s">
        <v>10</v>
      </c>
      <c r="H153" s="165" t="s">
        <v>11</v>
      </c>
    </row>
    <row r="154" spans="1:8" ht="15" x14ac:dyDescent="0.2">
      <c r="A154" s="123">
        <v>151</v>
      </c>
      <c r="B154" s="153">
        <v>856</v>
      </c>
      <c r="C154" s="160" t="s">
        <v>242</v>
      </c>
      <c r="D154" s="161">
        <v>2491</v>
      </c>
      <c r="E154" s="161">
        <v>16</v>
      </c>
      <c r="F154" s="162">
        <v>155.6875</v>
      </c>
      <c r="G154" s="163" t="s">
        <v>10</v>
      </c>
      <c r="H154" s="166" t="s">
        <v>19</v>
      </c>
    </row>
    <row r="155" spans="1:8" ht="15" x14ac:dyDescent="0.2">
      <c r="A155" s="123">
        <v>152</v>
      </c>
      <c r="B155" s="153">
        <v>859</v>
      </c>
      <c r="C155" s="160" t="s">
        <v>243</v>
      </c>
      <c r="D155" s="161">
        <v>34825</v>
      </c>
      <c r="E155" s="161">
        <v>184</v>
      </c>
      <c r="F155" s="162">
        <v>189.26630434782609</v>
      </c>
      <c r="G155" s="163" t="s">
        <v>492</v>
      </c>
      <c r="H155" s="165" t="s">
        <v>15</v>
      </c>
    </row>
    <row r="156" spans="1:8" ht="15" x14ac:dyDescent="0.2">
      <c r="A156" s="123">
        <v>153</v>
      </c>
      <c r="B156" s="152">
        <v>860</v>
      </c>
      <c r="C156" s="160" t="s">
        <v>283</v>
      </c>
      <c r="D156" s="161">
        <v>25500</v>
      </c>
      <c r="E156" s="161">
        <v>130</v>
      </c>
      <c r="F156" s="162">
        <v>196.15384615384616</v>
      </c>
      <c r="G156" s="163" t="s">
        <v>494</v>
      </c>
      <c r="H156" s="165" t="s">
        <v>24</v>
      </c>
    </row>
    <row r="157" spans="1:8" ht="15" x14ac:dyDescent="0.2">
      <c r="A157" s="123">
        <v>154</v>
      </c>
      <c r="B157" s="158">
        <v>2528</v>
      </c>
      <c r="C157" s="160" t="s">
        <v>481</v>
      </c>
      <c r="D157" s="161">
        <v>0</v>
      </c>
      <c r="E157" s="161">
        <v>0</v>
      </c>
      <c r="F157" s="162" t="e">
        <v>#DIV/0!</v>
      </c>
      <c r="G157" s="163" t="s">
        <v>10</v>
      </c>
      <c r="H157" s="165" t="s">
        <v>11</v>
      </c>
    </row>
    <row r="158" spans="1:8" ht="15" x14ac:dyDescent="0.2">
      <c r="A158" s="123">
        <v>155</v>
      </c>
      <c r="B158" s="152">
        <v>862</v>
      </c>
      <c r="C158" s="160" t="s">
        <v>244</v>
      </c>
      <c r="D158" s="161">
        <v>17590</v>
      </c>
      <c r="E158" s="161">
        <v>106</v>
      </c>
      <c r="F158" s="162">
        <v>165.9433962264151</v>
      </c>
      <c r="G158" s="163" t="s">
        <v>503</v>
      </c>
      <c r="H158" s="166" t="s">
        <v>17</v>
      </c>
    </row>
    <row r="159" spans="1:8" ht="15" x14ac:dyDescent="0.2">
      <c r="A159" s="123">
        <v>156</v>
      </c>
      <c r="B159" s="152">
        <v>863</v>
      </c>
      <c r="C159" s="160" t="s">
        <v>245</v>
      </c>
      <c r="D159" s="161">
        <v>12059</v>
      </c>
      <c r="E159" s="161">
        <v>72</v>
      </c>
      <c r="F159" s="162">
        <v>167.48611111111111</v>
      </c>
      <c r="G159" s="163" t="s">
        <v>512</v>
      </c>
      <c r="H159" s="165" t="s">
        <v>13</v>
      </c>
    </row>
    <row r="160" spans="1:8" ht="15" x14ac:dyDescent="0.2">
      <c r="A160" s="123">
        <v>157</v>
      </c>
      <c r="B160" s="152">
        <v>1868</v>
      </c>
      <c r="C160" s="160" t="s">
        <v>298</v>
      </c>
      <c r="D160" s="161">
        <v>32492</v>
      </c>
      <c r="E160" s="161">
        <v>174</v>
      </c>
      <c r="F160" s="162">
        <v>186.73563218390805</v>
      </c>
      <c r="G160" s="163" t="s">
        <v>501</v>
      </c>
      <c r="H160" s="165" t="s">
        <v>15</v>
      </c>
    </row>
    <row r="161" spans="1:8" ht="15" x14ac:dyDescent="0.2">
      <c r="A161" s="123">
        <v>158</v>
      </c>
      <c r="B161" s="152">
        <v>1869</v>
      </c>
      <c r="C161" s="160" t="s">
        <v>299</v>
      </c>
      <c r="D161" s="161">
        <v>22184</v>
      </c>
      <c r="E161" s="161">
        <v>132</v>
      </c>
      <c r="F161" s="162">
        <v>168.06060606060606</v>
      </c>
      <c r="G161" s="163" t="s">
        <v>513</v>
      </c>
      <c r="H161" s="166" t="s">
        <v>17</v>
      </c>
    </row>
    <row r="162" spans="1:8" ht="15" x14ac:dyDescent="0.2">
      <c r="A162" s="123">
        <v>159</v>
      </c>
      <c r="B162" s="153">
        <v>892</v>
      </c>
      <c r="C162" s="160" t="s">
        <v>251</v>
      </c>
      <c r="D162" s="161">
        <v>4735</v>
      </c>
      <c r="E162" s="161">
        <v>27</v>
      </c>
      <c r="F162" s="162">
        <v>175.37037037037038</v>
      </c>
      <c r="G162" s="163" t="s">
        <v>10</v>
      </c>
      <c r="H162" s="165" t="s">
        <v>11</v>
      </c>
    </row>
    <row r="163" spans="1:8" ht="15" x14ac:dyDescent="0.2">
      <c r="A163" s="123">
        <v>160</v>
      </c>
      <c r="B163" s="153">
        <v>893</v>
      </c>
      <c r="C163" s="160" t="s">
        <v>252</v>
      </c>
      <c r="D163" s="161">
        <v>27756</v>
      </c>
      <c r="E163" s="161">
        <v>144</v>
      </c>
      <c r="F163" s="162">
        <v>192.75</v>
      </c>
      <c r="G163" s="163" t="s">
        <v>507</v>
      </c>
      <c r="H163" s="165" t="s">
        <v>24</v>
      </c>
    </row>
    <row r="164" spans="1:8" ht="15" x14ac:dyDescent="0.2">
      <c r="A164" s="123">
        <v>161</v>
      </c>
      <c r="B164" s="152">
        <v>2297</v>
      </c>
      <c r="C164" s="160" t="s">
        <v>425</v>
      </c>
      <c r="D164" s="161">
        <v>458</v>
      </c>
      <c r="E164" s="161">
        <v>3</v>
      </c>
      <c r="F164" s="162">
        <v>152.66666666666666</v>
      </c>
      <c r="G164" s="163" t="s">
        <v>10</v>
      </c>
      <c r="H164" s="165" t="s">
        <v>11</v>
      </c>
    </row>
    <row r="165" spans="1:8" ht="15" x14ac:dyDescent="0.2">
      <c r="A165" s="123">
        <v>162</v>
      </c>
      <c r="B165" s="152">
        <v>905</v>
      </c>
      <c r="C165" s="160" t="s">
        <v>261</v>
      </c>
      <c r="D165" s="161">
        <v>7871</v>
      </c>
      <c r="E165" s="161">
        <v>44</v>
      </c>
      <c r="F165" s="162">
        <v>178.88636363636363</v>
      </c>
      <c r="G165" s="163" t="s">
        <v>502</v>
      </c>
      <c r="H165" s="165" t="s">
        <v>15</v>
      </c>
    </row>
    <row r="166" spans="1:8" ht="15" x14ac:dyDescent="0.2">
      <c r="A166" s="123">
        <v>163</v>
      </c>
      <c r="B166" s="153">
        <v>913</v>
      </c>
      <c r="C166" s="160" t="s">
        <v>254</v>
      </c>
      <c r="D166" s="161">
        <v>34267</v>
      </c>
      <c r="E166" s="161">
        <v>185</v>
      </c>
      <c r="F166" s="162">
        <v>185.22702702702702</v>
      </c>
      <c r="G166" s="163" t="s">
        <v>491</v>
      </c>
      <c r="H166" s="165" t="s">
        <v>15</v>
      </c>
    </row>
    <row r="167" spans="1:8" ht="15" x14ac:dyDescent="0.2">
      <c r="A167" s="123">
        <v>164</v>
      </c>
      <c r="B167" s="152">
        <v>1757</v>
      </c>
      <c r="C167" s="160" t="s">
        <v>256</v>
      </c>
      <c r="D167" s="161">
        <v>19129</v>
      </c>
      <c r="E167" s="161">
        <v>122</v>
      </c>
      <c r="F167" s="162">
        <v>156.79508196721312</v>
      </c>
      <c r="G167" s="163" t="s">
        <v>521</v>
      </c>
      <c r="H167" s="166" t="s">
        <v>17</v>
      </c>
    </row>
    <row r="170" spans="1:8" x14ac:dyDescent="0.2">
      <c r="D170" s="138">
        <v>3000152</v>
      </c>
      <c r="E170" s="138">
        <v>16760</v>
      </c>
      <c r="F170" s="139">
        <v>179.00668257756564</v>
      </c>
    </row>
  </sheetData>
  <mergeCells count="1">
    <mergeCell ref="B1:F1"/>
  </mergeCells>
  <conditionalFormatting sqref="F2:F167 F170:F65536">
    <cfRule type="cellIs" dxfId="83" priority="1" stopIfTrue="1" operator="greaterThanOrEqual">
      <formula>200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84" fitToHeight="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4</vt:i4>
      </vt:variant>
    </vt:vector>
  </HeadingPairs>
  <TitlesOfParts>
    <vt:vector size="20" baseType="lpstr">
      <vt:lpstr>SGB 30062008 ge</vt:lpstr>
      <vt:lpstr>SGB 30062009 ge</vt:lpstr>
      <vt:lpstr>SGB 30062010 ge</vt:lpstr>
      <vt:lpstr>SGB 30062011</vt:lpstr>
      <vt:lpstr>SGB 30.06.2012</vt:lpstr>
      <vt:lpstr>SGB 30062013</vt:lpstr>
      <vt:lpstr>SGB 30062014</vt:lpstr>
      <vt:lpstr>SGB 30062015</vt:lpstr>
      <vt:lpstr>SGB 30062016</vt:lpstr>
      <vt:lpstr>SGB 30062017</vt:lpstr>
      <vt:lpstr>SGB 30062018</vt:lpstr>
      <vt:lpstr>SGB 30062019</vt:lpstr>
      <vt:lpstr>SGB 30.06.2020</vt:lpstr>
      <vt:lpstr>SGB 30.06.2021</vt:lpstr>
      <vt:lpstr>SGB 30.06.2022</vt:lpstr>
      <vt:lpstr>SGB 30.06.2023</vt:lpstr>
      <vt:lpstr>'SGB 30.06.2012'!Zone_d_impression</vt:lpstr>
      <vt:lpstr>'SGB 30.06.2020'!Zone_d_impression</vt:lpstr>
      <vt:lpstr>'SGB 30.06.2021'!Zone_d_impression</vt:lpstr>
      <vt:lpstr>'SGB 30062016'!Zone_d_impression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GOLAYD</dc:creator>
  <cp:lastModifiedBy>New-Pc</cp:lastModifiedBy>
  <cp:lastPrinted>2021-06-29T23:01:25Z</cp:lastPrinted>
  <dcterms:created xsi:type="dcterms:W3CDTF">2008-07-07T11:50:20Z</dcterms:created>
  <dcterms:modified xsi:type="dcterms:W3CDTF">2023-07-07T08:45:51Z</dcterms:modified>
</cp:coreProperties>
</file>